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35" windowHeight="12150" activeTab="4"/>
  </bookViews>
  <sheets>
    <sheet name="L11,L12,L13" sheetId="1" r:id="rId1"/>
    <sheet name="L21,L22" sheetId="2" r:id="rId2"/>
    <sheet name="L31,L32" sheetId="3" r:id="rId3"/>
    <sheet name="L41,L42" sheetId="4" r:id="rId4"/>
    <sheet name="EMBA541 Case" sheetId="5" r:id="rId5"/>
  </sheets>
  <calcPr calcId="145621"/>
</workbook>
</file>

<file path=xl/calcChain.xml><?xml version="1.0" encoding="utf-8"?>
<calcChain xmlns="http://schemas.openxmlformats.org/spreadsheetml/2006/main">
  <c r="C14" i="4" l="1"/>
  <c r="J14" i="4"/>
  <c r="C16" i="4"/>
  <c r="C15" i="4"/>
  <c r="D14" i="4" l="1"/>
  <c r="E14" i="4"/>
  <c r="F14" i="4"/>
  <c r="G14" i="4"/>
  <c r="H14" i="4"/>
  <c r="I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R23" i="1"/>
  <c r="R21" i="1"/>
  <c r="P21" i="1"/>
  <c r="N21" i="1"/>
  <c r="L20" i="2"/>
  <c r="L18" i="2"/>
  <c r="J18" i="2"/>
  <c r="L23" i="3"/>
  <c r="L21" i="3"/>
  <c r="J21" i="3"/>
  <c r="R20" i="4"/>
  <c r="R18" i="4"/>
  <c r="P18" i="4"/>
  <c r="P14" i="4" l="1"/>
  <c r="Q14" i="4" s="1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C16" i="2"/>
  <c r="C15" i="2"/>
  <c r="C14" i="2"/>
  <c r="G17" i="3" l="1"/>
  <c r="H17" i="3"/>
  <c r="I17" i="3"/>
  <c r="G18" i="3"/>
  <c r="H18" i="3"/>
  <c r="I18" i="3"/>
  <c r="G19" i="3"/>
  <c r="H19" i="3"/>
  <c r="I19" i="3"/>
  <c r="F19" i="3"/>
  <c r="E19" i="3"/>
  <c r="D19" i="3"/>
  <c r="C19" i="3"/>
  <c r="F18" i="3"/>
  <c r="E18" i="3"/>
  <c r="D18" i="3"/>
  <c r="C18" i="3"/>
  <c r="F17" i="3"/>
  <c r="E17" i="3"/>
  <c r="D17" i="3"/>
  <c r="C17" i="3"/>
  <c r="R14" i="4" l="1"/>
  <c r="S14" i="4" s="1"/>
  <c r="D17" i="1"/>
  <c r="E17" i="1"/>
  <c r="F17" i="1"/>
  <c r="G17" i="1"/>
  <c r="H17" i="1"/>
  <c r="I17" i="1"/>
  <c r="J17" i="1"/>
  <c r="K17" i="1"/>
  <c r="L17" i="1"/>
  <c r="M17" i="1"/>
  <c r="D18" i="1"/>
  <c r="E18" i="1"/>
  <c r="F18" i="1"/>
  <c r="G18" i="1"/>
  <c r="H18" i="1"/>
  <c r="I18" i="1"/>
  <c r="J18" i="1"/>
  <c r="K18" i="1"/>
  <c r="L18" i="1"/>
  <c r="M18" i="1"/>
  <c r="D19" i="1"/>
  <c r="E19" i="1"/>
  <c r="F19" i="1"/>
  <c r="G19" i="1"/>
  <c r="H19" i="1"/>
  <c r="I19" i="1"/>
  <c r="J19" i="1"/>
  <c r="K19" i="1"/>
  <c r="L19" i="1"/>
  <c r="M19" i="1"/>
  <c r="C19" i="1"/>
  <c r="C18" i="1"/>
  <c r="C17" i="1"/>
  <c r="R16" i="4" l="1"/>
  <c r="S16" i="4" s="1"/>
  <c r="R15" i="4"/>
  <c r="S15" i="4" s="1"/>
  <c r="P16" i="4"/>
  <c r="Q16" i="4" s="1"/>
  <c r="P15" i="4"/>
  <c r="Q15" i="4" s="1"/>
  <c r="L19" i="3"/>
  <c r="M19" i="3" s="1"/>
  <c r="L18" i="3"/>
  <c r="M18" i="3" s="1"/>
  <c r="L17" i="3"/>
  <c r="M17" i="3" s="1"/>
  <c r="J19" i="3"/>
  <c r="K19" i="3" s="1"/>
  <c r="J18" i="3"/>
  <c r="K18" i="3" s="1"/>
  <c r="J17" i="3"/>
  <c r="K17" i="3" s="1"/>
  <c r="L16" i="2"/>
  <c r="M16" i="2" s="1"/>
  <c r="L15" i="2"/>
  <c r="M15" i="2" s="1"/>
  <c r="L14" i="2"/>
  <c r="M14" i="2" s="1"/>
  <c r="J16" i="2"/>
  <c r="K16" i="2" s="1"/>
  <c r="J15" i="2"/>
  <c r="K15" i="2" s="1"/>
  <c r="J14" i="2"/>
  <c r="K14" i="2" s="1"/>
  <c r="R19" i="1"/>
  <c r="S19" i="1" s="1"/>
  <c r="R18" i="1"/>
  <c r="S18" i="1" s="1"/>
  <c r="R17" i="1"/>
  <c r="S17" i="1" s="1"/>
  <c r="P19" i="1"/>
  <c r="Q19" i="1" s="1"/>
  <c r="P18" i="1"/>
  <c r="Q18" i="1" s="1"/>
  <c r="P17" i="1"/>
  <c r="Q17" i="1" s="1"/>
  <c r="N19" i="1"/>
  <c r="O19" i="1" s="1"/>
  <c r="N18" i="1"/>
  <c r="O18" i="1" s="1"/>
  <c r="N17" i="1"/>
  <c r="O17" i="1" s="1"/>
</calcChain>
</file>

<file path=xl/sharedStrings.xml><?xml version="1.0" encoding="utf-8"?>
<sst xmlns="http://schemas.openxmlformats.org/spreadsheetml/2006/main" count="91" uniqueCount="43">
  <si>
    <t>Student</t>
  </si>
  <si>
    <t>Number</t>
  </si>
  <si>
    <t>L11</t>
  </si>
  <si>
    <t>L12</t>
  </si>
  <si>
    <t>L13</t>
  </si>
  <si>
    <t>3 point total</t>
  </si>
  <si>
    <t>2 point total</t>
  </si>
  <si>
    <t>1 point total</t>
  </si>
  <si>
    <t xml:space="preserve">  (EMB 542)</t>
  </si>
  <si>
    <t>L21</t>
  </si>
  <si>
    <t>L22</t>
  </si>
  <si>
    <t>3 point</t>
  </si>
  <si>
    <t>2 point</t>
  </si>
  <si>
    <t>1 point</t>
  </si>
  <si>
    <t>L31</t>
  </si>
  <si>
    <t>L32</t>
  </si>
  <si>
    <t xml:space="preserve">  (EMB 530/541)</t>
  </si>
  <si>
    <t>L41</t>
  </si>
  <si>
    <t>L42</t>
  </si>
  <si>
    <t xml:space="preserve">* EMB 541 Case analysis score card by professor and evaluator </t>
  </si>
  <si>
    <t>Case</t>
  </si>
  <si>
    <t>A-</t>
  </si>
  <si>
    <t>average</t>
    <phoneticPr fontId="6" type="noConversion"/>
  </si>
  <si>
    <t>ration</t>
    <phoneticPr fontId="6" type="noConversion"/>
  </si>
  <si>
    <t>L11</t>
    <phoneticPr fontId="6" type="noConversion"/>
  </si>
  <si>
    <t>L12</t>
    <phoneticPr fontId="6" type="noConversion"/>
  </si>
  <si>
    <t>L13</t>
    <phoneticPr fontId="6" type="noConversion"/>
  </si>
  <si>
    <t>L21</t>
    <phoneticPr fontId="6" type="noConversion"/>
  </si>
  <si>
    <t>L22</t>
    <phoneticPr fontId="6" type="noConversion"/>
  </si>
  <si>
    <t>L31</t>
    <phoneticPr fontId="6" type="noConversion"/>
  </si>
  <si>
    <t>L32</t>
    <phoneticPr fontId="6" type="noConversion"/>
  </si>
  <si>
    <t>L41</t>
    <phoneticPr fontId="6" type="noConversion"/>
  </si>
  <si>
    <t>L42</t>
    <phoneticPr fontId="6" type="noConversion"/>
  </si>
  <si>
    <t>(EMB 561/542)</t>
    <phoneticPr fontId="6" type="noConversion"/>
  </si>
  <si>
    <t xml:space="preserve">  (EMB 520/562)</t>
    <phoneticPr fontId="6" type="noConversion"/>
  </si>
  <si>
    <t>Overall Ave.</t>
    <phoneticPr fontId="6" type="noConversion"/>
  </si>
  <si>
    <t>Amazon, Apple, Facebook, and Google</t>
  </si>
  <si>
    <t>A+</t>
  </si>
  <si>
    <t>Bank of America</t>
  </si>
  <si>
    <t>A0</t>
  </si>
  <si>
    <t>Sephora</t>
  </si>
  <si>
    <t>Dr.Tim's All Natural pet food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</si>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</sst>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1" x14ac:knownFonts="1">
    <font>
      <sz val="10"/>
      <color theme="1"/>
      <name val="Calibri"/>
      <family val="2"/>
      <charset val="129"/>
    </font>
    <font>
      <sz val="10"/>
      <color theme="1"/>
      <name val="Times New Roman"/>
      <family val="1"/>
    </font>
    <font>
      <sz val="10"/>
      <color theme="1"/>
      <name val="Book Antiqua"/>
      <family val="1"/>
    </font>
    <font>
      <sz val="9"/>
      <color theme="1"/>
      <name val="Times New Roman"/>
      <family val="1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Calibri"/>
      <family val="2"/>
      <charset val="129"/>
    </font>
    <font>
      <sz val="10"/>
      <color theme="1"/>
      <name val="Calibri"/>
      <family val="2"/>
      <charset val="129"/>
    </font>
    <font>
      <b/>
      <sz val="10"/>
      <color theme="1"/>
      <name val="Times New Roman"/>
      <family val="1"/>
    </font>
    <font>
      <b/>
      <sz val="10"/>
      <color theme="1"/>
      <name val="Book Antiqua"/>
      <family val="1"/>
    </font>
    <font>
      <sz val="8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3"/>
  <sheetViews>
    <sheetView workbookViewId="0">
      <selection activeCell="F14" sqref="F14"/>
    </sheetView>
  </sheetViews>
  <sheetFormatPr defaultRowHeight="12.75" x14ac:dyDescent="0.2"/>
  <cols>
    <col min="1" max="1" width="9.28515625" customWidth="1"/>
    <col min="2" max="2" width="13.28515625" customWidth="1"/>
    <col min="15" max="15" width="10.140625" bestFit="1" customWidth="1"/>
  </cols>
  <sheetData>
    <row r="2" spans="2:19" x14ac:dyDescent="0.2">
      <c r="B2" s="15" t="s">
        <v>0</v>
      </c>
      <c r="C2" s="18" t="s">
        <v>2</v>
      </c>
      <c r="D2" s="18"/>
      <c r="E2" s="18"/>
      <c r="F2" s="18"/>
      <c r="G2" s="19" t="s">
        <v>3</v>
      </c>
      <c r="H2" s="19"/>
      <c r="I2" s="19"/>
      <c r="J2" s="19"/>
      <c r="K2" s="18" t="s">
        <v>4</v>
      </c>
      <c r="L2" s="18"/>
      <c r="M2" s="18"/>
    </row>
    <row r="3" spans="2:19" x14ac:dyDescent="0.2">
      <c r="B3" s="15" t="s">
        <v>1</v>
      </c>
      <c r="C3" s="18"/>
      <c r="D3" s="18"/>
      <c r="E3" s="18"/>
      <c r="F3" s="18"/>
      <c r="G3" s="19"/>
      <c r="H3" s="19"/>
      <c r="I3" s="19"/>
      <c r="J3" s="19"/>
      <c r="K3" s="18"/>
      <c r="L3" s="18"/>
      <c r="M3" s="18"/>
    </row>
    <row r="4" spans="2:19" ht="15" x14ac:dyDescent="0.2">
      <c r="B4" s="15" t="s">
        <v>33</v>
      </c>
      <c r="C4" s="16">
        <v>1</v>
      </c>
      <c r="D4" s="16">
        <v>2</v>
      </c>
      <c r="E4" s="16">
        <v>3</v>
      </c>
      <c r="F4" s="16">
        <v>4</v>
      </c>
      <c r="G4" s="16">
        <v>1</v>
      </c>
      <c r="H4" s="16">
        <v>2</v>
      </c>
      <c r="I4" s="16">
        <v>3</v>
      </c>
      <c r="J4" s="16">
        <v>4</v>
      </c>
      <c r="K4" s="16">
        <v>1</v>
      </c>
      <c r="L4" s="16">
        <v>2</v>
      </c>
      <c r="M4" s="16">
        <v>3</v>
      </c>
    </row>
    <row r="5" spans="2:19" ht="13.5" x14ac:dyDescent="0.2">
      <c r="B5" s="3">
        <v>1</v>
      </c>
      <c r="C5" s="4">
        <v>2</v>
      </c>
      <c r="D5" s="4">
        <v>2</v>
      </c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2</v>
      </c>
      <c r="L5" s="4">
        <v>3</v>
      </c>
      <c r="M5" s="4">
        <v>3</v>
      </c>
    </row>
    <row r="6" spans="2:19" ht="13.5" x14ac:dyDescent="0.2">
      <c r="B6" s="3">
        <v>2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2</v>
      </c>
      <c r="K6" s="4">
        <v>2</v>
      </c>
      <c r="L6" s="4">
        <v>3</v>
      </c>
      <c r="M6" s="4">
        <v>3</v>
      </c>
    </row>
    <row r="7" spans="2:19" ht="13.5" x14ac:dyDescent="0.2">
      <c r="B7" s="3">
        <v>3</v>
      </c>
      <c r="C7" s="4">
        <v>2</v>
      </c>
      <c r="D7" s="4">
        <v>3</v>
      </c>
      <c r="E7" s="4">
        <v>3</v>
      </c>
      <c r="F7" s="4">
        <v>2</v>
      </c>
      <c r="G7" s="4">
        <v>3</v>
      </c>
      <c r="H7" s="4">
        <v>3</v>
      </c>
      <c r="I7" s="4">
        <v>3</v>
      </c>
      <c r="J7" s="4">
        <v>2</v>
      </c>
      <c r="K7" s="4">
        <v>3</v>
      </c>
      <c r="L7" s="4">
        <v>3</v>
      </c>
      <c r="M7" s="4">
        <v>3</v>
      </c>
    </row>
    <row r="8" spans="2:19" ht="13.5" x14ac:dyDescent="0.2">
      <c r="B8" s="3">
        <v>4</v>
      </c>
      <c r="C8" s="4">
        <v>2</v>
      </c>
      <c r="D8" s="4">
        <v>3</v>
      </c>
      <c r="E8" s="4">
        <v>2</v>
      </c>
      <c r="F8" s="4">
        <v>2</v>
      </c>
      <c r="G8" s="4">
        <v>3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4">
        <v>3</v>
      </c>
    </row>
    <row r="9" spans="2:19" ht="13.5" x14ac:dyDescent="0.2">
      <c r="B9" s="3">
        <v>5</v>
      </c>
      <c r="C9" s="4">
        <v>3</v>
      </c>
      <c r="D9" s="4">
        <v>3</v>
      </c>
      <c r="E9" s="4">
        <v>2</v>
      </c>
      <c r="F9" s="4">
        <v>3</v>
      </c>
      <c r="G9" s="4">
        <v>3</v>
      </c>
      <c r="H9" s="4">
        <v>2</v>
      </c>
      <c r="I9" s="4">
        <v>3</v>
      </c>
      <c r="J9" s="4">
        <v>3</v>
      </c>
      <c r="K9" s="4">
        <v>3</v>
      </c>
      <c r="L9" s="4">
        <v>2</v>
      </c>
      <c r="M9" s="4">
        <v>2</v>
      </c>
    </row>
    <row r="10" spans="2:19" ht="13.5" x14ac:dyDescent="0.2">
      <c r="B10" s="3">
        <v>6</v>
      </c>
      <c r="C10" s="4">
        <v>3</v>
      </c>
      <c r="D10" s="4">
        <v>3</v>
      </c>
      <c r="E10" s="4">
        <v>3</v>
      </c>
      <c r="F10" s="4">
        <v>3</v>
      </c>
      <c r="G10" s="4">
        <v>2</v>
      </c>
      <c r="H10" s="4">
        <v>2</v>
      </c>
      <c r="I10" s="4">
        <v>3</v>
      </c>
      <c r="J10" s="4">
        <v>3</v>
      </c>
      <c r="K10" s="4">
        <v>3</v>
      </c>
      <c r="L10" s="4">
        <v>2</v>
      </c>
      <c r="M10" s="4">
        <v>2</v>
      </c>
    </row>
    <row r="11" spans="2:19" ht="13.5" x14ac:dyDescent="0.2">
      <c r="B11" s="3">
        <v>7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2</v>
      </c>
      <c r="K11" s="4">
        <v>3</v>
      </c>
      <c r="L11" s="4">
        <v>2</v>
      </c>
      <c r="M11" s="4">
        <v>2</v>
      </c>
    </row>
    <row r="12" spans="2:19" ht="13.5" x14ac:dyDescent="0.2">
      <c r="B12" s="3">
        <v>8</v>
      </c>
      <c r="C12" s="4">
        <v>2</v>
      </c>
      <c r="D12" s="4">
        <v>3</v>
      </c>
      <c r="E12" s="4">
        <v>2</v>
      </c>
      <c r="F12" s="4">
        <v>3</v>
      </c>
      <c r="G12" s="4">
        <v>3</v>
      </c>
      <c r="H12" s="4">
        <v>3</v>
      </c>
      <c r="I12" s="4">
        <v>3</v>
      </c>
      <c r="J12" s="4">
        <v>2</v>
      </c>
      <c r="K12" s="4">
        <v>3</v>
      </c>
      <c r="L12" s="4">
        <v>2</v>
      </c>
      <c r="M12" s="4">
        <v>2</v>
      </c>
    </row>
    <row r="13" spans="2:19" ht="13.5" x14ac:dyDescent="0.2">
      <c r="B13" s="3">
        <v>9</v>
      </c>
      <c r="C13" s="4">
        <v>3</v>
      </c>
      <c r="D13" s="4">
        <v>2</v>
      </c>
      <c r="E13" s="4">
        <v>3</v>
      </c>
      <c r="F13" s="4">
        <v>3</v>
      </c>
      <c r="G13" s="4">
        <v>3</v>
      </c>
      <c r="H13" s="4">
        <v>3</v>
      </c>
      <c r="I13" s="4">
        <v>2</v>
      </c>
      <c r="J13" s="4">
        <v>3</v>
      </c>
      <c r="K13" s="4">
        <v>3</v>
      </c>
      <c r="L13" s="4">
        <v>2</v>
      </c>
      <c r="M13" s="4">
        <v>2</v>
      </c>
    </row>
    <row r="14" spans="2:19" ht="13.5" x14ac:dyDescent="0.2">
      <c r="B14" s="3">
        <v>10</v>
      </c>
      <c r="C14" s="4">
        <v>3</v>
      </c>
      <c r="D14" s="4">
        <v>3</v>
      </c>
      <c r="E14" s="4">
        <v>3</v>
      </c>
      <c r="F14" s="4">
        <v>3</v>
      </c>
      <c r="G14" s="4">
        <v>3</v>
      </c>
      <c r="H14" s="4">
        <v>2</v>
      </c>
      <c r="I14" s="4">
        <v>3</v>
      </c>
      <c r="J14" s="4">
        <v>3</v>
      </c>
      <c r="K14" s="4">
        <v>3</v>
      </c>
      <c r="L14" s="4">
        <v>2</v>
      </c>
      <c r="M14" s="4">
        <v>2</v>
      </c>
    </row>
    <row r="15" spans="2:19" ht="13.5" x14ac:dyDescent="0.2">
      <c r="B15" s="3">
        <v>11</v>
      </c>
      <c r="C15" s="4"/>
      <c r="D15" s="4"/>
      <c r="E15" s="4"/>
      <c r="F15" s="4"/>
      <c r="G15" s="4">
        <v>3</v>
      </c>
      <c r="H15" s="4">
        <v>3</v>
      </c>
      <c r="I15" s="4">
        <v>3</v>
      </c>
      <c r="J15" s="4">
        <v>3</v>
      </c>
      <c r="K15" s="4">
        <v>3</v>
      </c>
      <c r="L15" s="4">
        <v>2</v>
      </c>
      <c r="M15" s="4">
        <v>2</v>
      </c>
      <c r="N15" t="s">
        <v>24</v>
      </c>
      <c r="P15" t="s">
        <v>25</v>
      </c>
      <c r="R15" t="s">
        <v>26</v>
      </c>
    </row>
    <row r="16" spans="2:19" ht="13.5" x14ac:dyDescent="0.2">
      <c r="B16" s="3">
        <v>12</v>
      </c>
      <c r="C16" s="4"/>
      <c r="D16" s="4"/>
      <c r="E16" s="4"/>
      <c r="F16" s="4"/>
      <c r="G16" s="4">
        <v>3</v>
      </c>
      <c r="H16" s="4">
        <v>2</v>
      </c>
      <c r="I16" s="4">
        <v>3</v>
      </c>
      <c r="J16" s="4">
        <v>3</v>
      </c>
      <c r="K16" s="4">
        <v>3</v>
      </c>
      <c r="L16" s="4">
        <v>2</v>
      </c>
      <c r="M16" s="4">
        <v>2</v>
      </c>
      <c r="N16" s="12" t="s">
        <v>22</v>
      </c>
      <c r="O16" t="s">
        <v>23</v>
      </c>
      <c r="P16" s="12" t="s">
        <v>22</v>
      </c>
      <c r="Q16" t="s">
        <v>23</v>
      </c>
      <c r="R16" s="12" t="s">
        <v>22</v>
      </c>
      <c r="S16" t="s">
        <v>23</v>
      </c>
    </row>
    <row r="17" spans="2:19" ht="13.5" x14ac:dyDescent="0.2">
      <c r="B17" s="3" t="s">
        <v>5</v>
      </c>
      <c r="C17" s="4">
        <f>COUNTIF(C5:C16, 3)</f>
        <v>6</v>
      </c>
      <c r="D17" s="4">
        <f t="shared" ref="D17:M17" si="0">COUNTIF(D5:D16, 3)</f>
        <v>8</v>
      </c>
      <c r="E17" s="4">
        <f t="shared" si="0"/>
        <v>7</v>
      </c>
      <c r="F17" s="4">
        <f t="shared" si="0"/>
        <v>8</v>
      </c>
      <c r="G17" s="4">
        <f t="shared" si="0"/>
        <v>11</v>
      </c>
      <c r="H17" s="4">
        <f t="shared" si="0"/>
        <v>8</v>
      </c>
      <c r="I17" s="4">
        <f t="shared" si="0"/>
        <v>11</v>
      </c>
      <c r="J17" s="4">
        <f t="shared" si="0"/>
        <v>8</v>
      </c>
      <c r="K17" s="4">
        <f t="shared" si="0"/>
        <v>10</v>
      </c>
      <c r="L17" s="4">
        <f t="shared" si="0"/>
        <v>4</v>
      </c>
      <c r="M17" s="4">
        <f t="shared" si="0"/>
        <v>4</v>
      </c>
      <c r="N17" s="14">
        <f>AVERAGE(C17:F17)</f>
        <v>7.25</v>
      </c>
      <c r="O17" s="13">
        <f>N17/$B$16</f>
        <v>0.60416666666666663</v>
      </c>
      <c r="P17" s="14">
        <f>AVERAGE(G17:J17)</f>
        <v>9.5</v>
      </c>
      <c r="Q17" s="13">
        <f>P17/$B$16</f>
        <v>0.79166666666666663</v>
      </c>
      <c r="R17" s="14">
        <f>AVERAGE(K17:M17)</f>
        <v>6</v>
      </c>
      <c r="S17" s="13">
        <f>R17/$B$16</f>
        <v>0.5</v>
      </c>
    </row>
    <row r="18" spans="2:19" ht="13.5" x14ac:dyDescent="0.2">
      <c r="B18" s="3" t="s">
        <v>6</v>
      </c>
      <c r="C18" s="4">
        <f>COUNTIF(C5:C16,2)</f>
        <v>4</v>
      </c>
      <c r="D18" s="4">
        <f t="shared" ref="D18:M18" si="1">COUNTIF(D5:D16,2)</f>
        <v>2</v>
      </c>
      <c r="E18" s="4">
        <f t="shared" si="1"/>
        <v>3</v>
      </c>
      <c r="F18" s="4">
        <f t="shared" si="1"/>
        <v>2</v>
      </c>
      <c r="G18" s="4">
        <f t="shared" si="1"/>
        <v>1</v>
      </c>
      <c r="H18" s="4">
        <f t="shared" si="1"/>
        <v>4</v>
      </c>
      <c r="I18" s="4">
        <f t="shared" si="1"/>
        <v>1</v>
      </c>
      <c r="J18" s="4">
        <f t="shared" si="1"/>
        <v>4</v>
      </c>
      <c r="K18" s="4">
        <f t="shared" si="1"/>
        <v>2</v>
      </c>
      <c r="L18" s="4">
        <f t="shared" si="1"/>
        <v>8</v>
      </c>
      <c r="M18" s="4">
        <f t="shared" si="1"/>
        <v>8</v>
      </c>
      <c r="N18" s="14">
        <f>AVERAGE(C18:F18)</f>
        <v>2.75</v>
      </c>
      <c r="O18" s="13">
        <f t="shared" ref="O18:O19" si="2">N18/$B$16</f>
        <v>0.22916666666666666</v>
      </c>
      <c r="P18" s="14">
        <f>AVERAGE(G18:J18)</f>
        <v>2.5</v>
      </c>
      <c r="Q18" s="13">
        <f t="shared" ref="Q18:Q19" si="3">P18/$B$16</f>
        <v>0.20833333333333334</v>
      </c>
      <c r="R18" s="14">
        <f>AVERAGE(K18:M18)</f>
        <v>6</v>
      </c>
      <c r="S18" s="13">
        <f t="shared" ref="S18:S19" si="4">R18/$B$16</f>
        <v>0.5</v>
      </c>
    </row>
    <row r="19" spans="2:19" ht="13.5" x14ac:dyDescent="0.2">
      <c r="B19" s="3" t="s">
        <v>7</v>
      </c>
      <c r="C19" s="4">
        <f>COUNTIF(C5:C16,1)</f>
        <v>0</v>
      </c>
      <c r="D19" s="4">
        <f t="shared" ref="D19:M19" si="5">COUNTIF(D5:D16,1)</f>
        <v>0</v>
      </c>
      <c r="E19" s="4">
        <f t="shared" si="5"/>
        <v>0</v>
      </c>
      <c r="F19" s="4">
        <f t="shared" si="5"/>
        <v>0</v>
      </c>
      <c r="G19" s="4">
        <f t="shared" si="5"/>
        <v>0</v>
      </c>
      <c r="H19" s="4">
        <f t="shared" si="5"/>
        <v>0</v>
      </c>
      <c r="I19" s="4">
        <f t="shared" si="5"/>
        <v>0</v>
      </c>
      <c r="J19" s="4">
        <f t="shared" si="5"/>
        <v>0</v>
      </c>
      <c r="K19" s="4">
        <f t="shared" si="5"/>
        <v>0</v>
      </c>
      <c r="L19" s="4">
        <f t="shared" si="5"/>
        <v>0</v>
      </c>
      <c r="M19" s="4">
        <f t="shared" si="5"/>
        <v>0</v>
      </c>
      <c r="N19" s="14">
        <f>AVERAGE(C19:F19)</f>
        <v>0</v>
      </c>
      <c r="O19" s="13">
        <f t="shared" si="2"/>
        <v>0</v>
      </c>
      <c r="P19" s="14">
        <f>AVERAGE(G19:J19)</f>
        <v>0</v>
      </c>
      <c r="Q19" s="13">
        <f t="shared" si="3"/>
        <v>0</v>
      </c>
      <c r="R19" s="14">
        <f>AVERAGE(K19:M19)</f>
        <v>0</v>
      </c>
      <c r="S19" s="13">
        <f t="shared" si="4"/>
        <v>0</v>
      </c>
    </row>
    <row r="21" spans="2:19" x14ac:dyDescent="0.2">
      <c r="B21" s="12"/>
      <c r="N21">
        <f>AVERAGE(C5:F16)</f>
        <v>2.7250000000000001</v>
      </c>
      <c r="P21">
        <f>AVERAGE(G5:J16)</f>
        <v>2.7916666666666665</v>
      </c>
      <c r="R21">
        <f>AVERAGE(K5:M16)</f>
        <v>2.5</v>
      </c>
    </row>
    <row r="23" spans="2:19" x14ac:dyDescent="0.2">
      <c r="R23">
        <f>AVERAGE(C5:M16)</f>
        <v>2.685483870967742</v>
      </c>
    </row>
  </sheetData>
  <mergeCells count="3">
    <mergeCell ref="C2:F3"/>
    <mergeCell ref="G2:J3"/>
    <mergeCell ref="K2:M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0"/>
  <sheetViews>
    <sheetView workbookViewId="0">
      <selection activeCell="G10" sqref="G10"/>
    </sheetView>
  </sheetViews>
  <sheetFormatPr defaultRowHeight="12.75" x14ac:dyDescent="0.2"/>
  <sheetData>
    <row r="2" spans="2:13" x14ac:dyDescent="0.2">
      <c r="B2" s="5" t="s">
        <v>0</v>
      </c>
      <c r="C2" s="20" t="s">
        <v>9</v>
      </c>
      <c r="D2" s="20"/>
      <c r="E2" s="20"/>
      <c r="F2" s="20"/>
      <c r="G2" s="21" t="s">
        <v>10</v>
      </c>
      <c r="H2" s="21"/>
      <c r="I2" s="21"/>
    </row>
    <row r="3" spans="2:13" x14ac:dyDescent="0.2">
      <c r="B3" s="5" t="s">
        <v>1</v>
      </c>
      <c r="C3" s="20"/>
      <c r="D3" s="20"/>
      <c r="E3" s="20"/>
      <c r="F3" s="20"/>
      <c r="G3" s="21"/>
      <c r="H3" s="21"/>
      <c r="I3" s="21"/>
    </row>
    <row r="4" spans="2:13" ht="25.5" x14ac:dyDescent="0.2">
      <c r="B4" s="1" t="s">
        <v>8</v>
      </c>
      <c r="C4" s="2">
        <v>1</v>
      </c>
      <c r="D4" s="2">
        <v>2</v>
      </c>
      <c r="E4" s="2">
        <v>3</v>
      </c>
      <c r="F4" s="2">
        <v>4</v>
      </c>
      <c r="G4" s="10">
        <v>1</v>
      </c>
      <c r="H4" s="2">
        <v>2</v>
      </c>
      <c r="I4" s="2">
        <v>3</v>
      </c>
    </row>
    <row r="5" spans="2:13" ht="13.5" x14ac:dyDescent="0.2">
      <c r="B5" s="3">
        <v>1</v>
      </c>
      <c r="C5" s="4">
        <v>2</v>
      </c>
      <c r="D5" s="4">
        <v>3</v>
      </c>
      <c r="E5" s="4">
        <v>3</v>
      </c>
      <c r="F5" s="4">
        <v>2</v>
      </c>
      <c r="G5" s="11"/>
      <c r="H5" s="4"/>
      <c r="I5" s="4"/>
    </row>
    <row r="6" spans="2:13" ht="13.5" x14ac:dyDescent="0.2">
      <c r="B6" s="3">
        <v>2</v>
      </c>
      <c r="C6" s="4">
        <v>2</v>
      </c>
      <c r="D6" s="4">
        <v>3</v>
      </c>
      <c r="E6" s="4">
        <v>3</v>
      </c>
      <c r="F6" s="4">
        <v>3</v>
      </c>
      <c r="G6" s="11"/>
      <c r="H6" s="4"/>
      <c r="I6" s="4"/>
    </row>
    <row r="7" spans="2:13" ht="13.5" x14ac:dyDescent="0.2">
      <c r="B7" s="3">
        <v>3</v>
      </c>
      <c r="C7" s="4">
        <v>3</v>
      </c>
      <c r="D7" s="4">
        <v>3</v>
      </c>
      <c r="E7" s="4">
        <v>3</v>
      </c>
      <c r="F7" s="4">
        <v>2</v>
      </c>
      <c r="G7" s="11"/>
      <c r="H7" s="4"/>
      <c r="I7" s="4"/>
    </row>
    <row r="8" spans="2:13" ht="13.5" x14ac:dyDescent="0.2">
      <c r="B8" s="3">
        <v>4</v>
      </c>
      <c r="C8" s="4">
        <v>3</v>
      </c>
      <c r="D8" s="4">
        <v>3</v>
      </c>
      <c r="E8" s="4">
        <v>3</v>
      </c>
      <c r="F8" s="4">
        <v>3</v>
      </c>
      <c r="G8" s="11"/>
      <c r="H8" s="4"/>
      <c r="I8" s="4"/>
    </row>
    <row r="9" spans="2:13" ht="13.5" x14ac:dyDescent="0.2">
      <c r="B9" s="3">
        <v>5</v>
      </c>
      <c r="C9" s="4">
        <v>3</v>
      </c>
      <c r="D9" s="4">
        <v>3</v>
      </c>
      <c r="E9" s="4">
        <v>3</v>
      </c>
      <c r="F9" s="4">
        <v>2</v>
      </c>
      <c r="G9" s="11"/>
      <c r="H9" s="4"/>
      <c r="I9" s="4"/>
    </row>
    <row r="10" spans="2:13" ht="13.5" x14ac:dyDescent="0.2">
      <c r="B10" s="3">
        <v>6</v>
      </c>
      <c r="C10" s="4">
        <v>3</v>
      </c>
      <c r="D10" s="4">
        <v>3</v>
      </c>
      <c r="E10" s="4">
        <v>2</v>
      </c>
      <c r="F10" s="4">
        <v>2</v>
      </c>
      <c r="G10" s="11"/>
      <c r="H10" s="4"/>
      <c r="I10" s="4"/>
    </row>
    <row r="11" spans="2:13" ht="13.5" x14ac:dyDescent="0.2">
      <c r="B11" s="3">
        <v>7</v>
      </c>
      <c r="C11" s="4"/>
      <c r="D11" s="4"/>
      <c r="E11" s="4"/>
      <c r="F11" s="4"/>
      <c r="G11" s="11"/>
      <c r="H11" s="4"/>
      <c r="I11" s="4"/>
    </row>
    <row r="12" spans="2:13" ht="13.5" x14ac:dyDescent="0.2">
      <c r="B12" s="3">
        <v>8</v>
      </c>
      <c r="C12" s="4"/>
      <c r="D12" s="4"/>
      <c r="E12" s="4"/>
      <c r="F12" s="4"/>
      <c r="G12" s="11"/>
      <c r="H12" s="4"/>
      <c r="I12" s="4"/>
      <c r="J12" t="s">
        <v>27</v>
      </c>
      <c r="L12" t="s">
        <v>28</v>
      </c>
    </row>
    <row r="13" spans="2:13" ht="13.5" x14ac:dyDescent="0.2">
      <c r="B13" s="3">
        <v>9</v>
      </c>
      <c r="C13" s="4"/>
      <c r="D13" s="4"/>
      <c r="E13" s="4"/>
      <c r="F13" s="4"/>
      <c r="G13" s="11"/>
      <c r="H13" s="4"/>
      <c r="I13" s="4"/>
      <c r="J13" s="12" t="s">
        <v>22</v>
      </c>
      <c r="K13" t="s">
        <v>23</v>
      </c>
      <c r="L13" s="12" t="s">
        <v>22</v>
      </c>
      <c r="M13" t="s">
        <v>23</v>
      </c>
    </row>
    <row r="14" spans="2:13" ht="13.5" x14ac:dyDescent="0.2">
      <c r="B14" s="3" t="s">
        <v>11</v>
      </c>
      <c r="C14" s="4">
        <f t="shared" ref="C14:I14" si="0">COUNTIF(C5:C13, 3)</f>
        <v>4</v>
      </c>
      <c r="D14" s="4">
        <f t="shared" si="0"/>
        <v>6</v>
      </c>
      <c r="E14" s="4">
        <f t="shared" si="0"/>
        <v>5</v>
      </c>
      <c r="F14" s="4">
        <f t="shared" si="0"/>
        <v>2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14">
        <f>AVERAGE(C14:F14)</f>
        <v>4.25</v>
      </c>
      <c r="K14" s="13">
        <f>J14/$B$13</f>
        <v>0.47222222222222221</v>
      </c>
      <c r="L14" s="14">
        <f>AVERAGE(G14:I14)</f>
        <v>0</v>
      </c>
      <c r="M14" s="13">
        <f>L14/$B$13</f>
        <v>0</v>
      </c>
    </row>
    <row r="15" spans="2:13" ht="13.5" x14ac:dyDescent="0.2">
      <c r="B15" s="3" t="s">
        <v>12</v>
      </c>
      <c r="C15" s="4">
        <f t="shared" ref="C15:I15" si="1">COUNTIF(C5:C13,2)</f>
        <v>2</v>
      </c>
      <c r="D15" s="4">
        <f t="shared" si="1"/>
        <v>0</v>
      </c>
      <c r="E15" s="4">
        <f t="shared" si="1"/>
        <v>1</v>
      </c>
      <c r="F15" s="4">
        <f t="shared" si="1"/>
        <v>4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14">
        <f>AVERAGE(C15:F15)</f>
        <v>1.75</v>
      </c>
      <c r="K15" s="13">
        <f>J15/$B$13</f>
        <v>0.19444444444444445</v>
      </c>
      <c r="L15" s="14">
        <f>AVERAGE(G15:I15)</f>
        <v>0</v>
      </c>
      <c r="M15" s="13">
        <f>L15/$B$13</f>
        <v>0</v>
      </c>
    </row>
    <row r="16" spans="2:13" ht="13.5" x14ac:dyDescent="0.2">
      <c r="B16" s="3" t="s">
        <v>13</v>
      </c>
      <c r="C16" s="4">
        <f t="shared" ref="C16:I16" si="2">COUNTIF(C5:C13,1)</f>
        <v>0</v>
      </c>
      <c r="D16" s="4">
        <f t="shared" si="2"/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14">
        <f>AVERAGE(C16:F16)</f>
        <v>0</v>
      </c>
      <c r="K16" s="13">
        <f>J16/$B$13</f>
        <v>0</v>
      </c>
      <c r="L16" s="14">
        <f>AVERAGE(G16:I16)</f>
        <v>0</v>
      </c>
      <c r="M16" s="13">
        <f>L16/$B$13</f>
        <v>0</v>
      </c>
    </row>
    <row r="18" spans="10:12" x14ac:dyDescent="0.2">
      <c r="J18">
        <f>AVERAGE(C5:F13)</f>
        <v>2.7083333333333335</v>
      </c>
      <c r="L18" t="e">
        <f>AVERAGE(G5:I13)</f>
        <v>#DIV/0!</v>
      </c>
    </row>
    <row r="20" spans="10:12" x14ac:dyDescent="0.2">
      <c r="L20">
        <f>AVERAGE(C5:I13)</f>
        <v>2.7083333333333335</v>
      </c>
    </row>
  </sheetData>
  <mergeCells count="2">
    <mergeCell ref="C2:F3"/>
    <mergeCell ref="G2:I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"/>
  <sheetViews>
    <sheetView workbookViewId="0">
      <selection activeCell="G11" sqref="G11"/>
    </sheetView>
  </sheetViews>
  <sheetFormatPr defaultRowHeight="12.75" x14ac:dyDescent="0.2"/>
  <sheetData>
    <row r="2" spans="2:13" x14ac:dyDescent="0.2">
      <c r="B2" s="17" t="s">
        <v>0</v>
      </c>
      <c r="C2" s="18" t="s">
        <v>14</v>
      </c>
      <c r="D2" s="18"/>
      <c r="E2" s="18"/>
      <c r="F2" s="18"/>
      <c r="G2" s="18"/>
      <c r="H2" s="19" t="s">
        <v>15</v>
      </c>
      <c r="I2" s="19"/>
    </row>
    <row r="3" spans="2:13" x14ac:dyDescent="0.2">
      <c r="B3" s="17" t="s">
        <v>1</v>
      </c>
      <c r="C3" s="18"/>
      <c r="D3" s="18"/>
      <c r="E3" s="18"/>
      <c r="F3" s="18"/>
      <c r="G3" s="18"/>
      <c r="H3" s="19"/>
      <c r="I3" s="19"/>
    </row>
    <row r="4" spans="2:13" ht="25.5" x14ac:dyDescent="0.2">
      <c r="B4" s="15" t="s">
        <v>34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1</v>
      </c>
      <c r="I4" s="16">
        <v>2</v>
      </c>
    </row>
    <row r="5" spans="2:13" ht="13.5" x14ac:dyDescent="0.2">
      <c r="B5" s="3">
        <v>1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</row>
    <row r="6" spans="2:13" ht="13.5" x14ac:dyDescent="0.2">
      <c r="B6" s="3">
        <v>2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2</v>
      </c>
      <c r="I6" s="4">
        <v>3</v>
      </c>
    </row>
    <row r="7" spans="2:13" ht="13.5" x14ac:dyDescent="0.2">
      <c r="B7" s="3">
        <v>3</v>
      </c>
      <c r="C7" s="4">
        <v>3</v>
      </c>
      <c r="D7" s="4">
        <v>3</v>
      </c>
      <c r="E7" s="4">
        <v>3</v>
      </c>
      <c r="F7" s="4">
        <v>3</v>
      </c>
      <c r="G7" s="4">
        <v>2</v>
      </c>
      <c r="H7" s="4">
        <v>3</v>
      </c>
      <c r="I7" s="4">
        <v>2</v>
      </c>
    </row>
    <row r="8" spans="2:13" ht="13.5" x14ac:dyDescent="0.2">
      <c r="B8" s="3">
        <v>4</v>
      </c>
      <c r="C8" s="4">
        <v>3</v>
      </c>
      <c r="D8" s="4">
        <v>3</v>
      </c>
      <c r="E8" s="4">
        <v>3</v>
      </c>
      <c r="F8" s="4">
        <v>3</v>
      </c>
      <c r="G8" s="4">
        <v>2</v>
      </c>
      <c r="H8" s="4">
        <v>1</v>
      </c>
      <c r="I8" s="4">
        <v>1</v>
      </c>
    </row>
    <row r="9" spans="2:13" ht="13.5" x14ac:dyDescent="0.2">
      <c r="B9" s="3">
        <v>5</v>
      </c>
      <c r="C9" s="4">
        <v>3</v>
      </c>
      <c r="D9" s="4">
        <v>3</v>
      </c>
      <c r="E9" s="4">
        <v>3</v>
      </c>
      <c r="F9" s="4">
        <v>3</v>
      </c>
      <c r="G9" s="4">
        <v>2</v>
      </c>
      <c r="H9" s="4">
        <v>3</v>
      </c>
      <c r="I9" s="4">
        <v>3</v>
      </c>
    </row>
    <row r="10" spans="2:13" ht="13.5" x14ac:dyDescent="0.2">
      <c r="B10" s="3">
        <v>6</v>
      </c>
      <c r="C10" s="4">
        <v>3</v>
      </c>
      <c r="D10" s="4">
        <v>3</v>
      </c>
      <c r="E10" s="4">
        <v>3</v>
      </c>
      <c r="F10" s="4">
        <v>2</v>
      </c>
      <c r="G10" s="4">
        <v>2</v>
      </c>
      <c r="H10" s="4">
        <v>3</v>
      </c>
      <c r="I10" s="4">
        <v>2</v>
      </c>
    </row>
    <row r="11" spans="2:13" ht="13.5" x14ac:dyDescent="0.2">
      <c r="B11" s="3">
        <v>7</v>
      </c>
      <c r="C11" s="4"/>
      <c r="D11" s="4"/>
      <c r="E11" s="4"/>
      <c r="F11" s="4"/>
      <c r="G11" s="4"/>
      <c r="H11" s="4">
        <v>3</v>
      </c>
      <c r="I11" s="4">
        <v>3</v>
      </c>
    </row>
    <row r="12" spans="2:13" ht="13.5" x14ac:dyDescent="0.2">
      <c r="B12" s="3">
        <v>8</v>
      </c>
      <c r="C12" s="4"/>
      <c r="D12" s="4"/>
      <c r="E12" s="4"/>
      <c r="F12" s="4"/>
      <c r="G12" s="4"/>
      <c r="H12" s="4">
        <v>3</v>
      </c>
      <c r="I12" s="4">
        <v>3</v>
      </c>
    </row>
    <row r="13" spans="2:13" ht="13.5" x14ac:dyDescent="0.2">
      <c r="B13" s="3">
        <v>9</v>
      </c>
      <c r="C13" s="4"/>
      <c r="D13" s="4"/>
      <c r="E13" s="4"/>
      <c r="F13" s="4"/>
      <c r="G13" s="4"/>
      <c r="H13" s="4">
        <v>3</v>
      </c>
      <c r="I13" s="4">
        <v>3</v>
      </c>
    </row>
    <row r="14" spans="2:13" ht="13.5" x14ac:dyDescent="0.2">
      <c r="B14" s="3">
        <v>10</v>
      </c>
      <c r="C14" s="4"/>
      <c r="D14" s="4"/>
      <c r="E14" s="4"/>
      <c r="F14" s="4"/>
      <c r="G14" s="4"/>
      <c r="H14" s="4">
        <v>3</v>
      </c>
      <c r="I14" s="4">
        <v>2</v>
      </c>
    </row>
    <row r="15" spans="2:13" ht="13.5" x14ac:dyDescent="0.2">
      <c r="B15" s="3">
        <v>11</v>
      </c>
      <c r="C15" s="4"/>
      <c r="D15" s="4"/>
      <c r="E15" s="4"/>
      <c r="F15" s="4"/>
      <c r="G15" s="4"/>
      <c r="H15" s="4"/>
      <c r="I15" s="4"/>
      <c r="J15" t="s">
        <v>29</v>
      </c>
      <c r="L15" t="s">
        <v>30</v>
      </c>
    </row>
    <row r="16" spans="2:13" ht="13.5" x14ac:dyDescent="0.2">
      <c r="B16" s="3">
        <v>12</v>
      </c>
      <c r="C16" s="4"/>
      <c r="D16" s="4"/>
      <c r="E16" s="4"/>
      <c r="F16" s="4"/>
      <c r="G16" s="4"/>
      <c r="H16" s="4"/>
      <c r="I16" s="4"/>
      <c r="J16" s="12" t="s">
        <v>22</v>
      </c>
      <c r="K16" t="s">
        <v>23</v>
      </c>
      <c r="L16" s="12" t="s">
        <v>22</v>
      </c>
      <c r="M16" t="s">
        <v>23</v>
      </c>
    </row>
    <row r="17" spans="2:13" ht="13.5" x14ac:dyDescent="0.2">
      <c r="B17" s="3" t="s">
        <v>11</v>
      </c>
      <c r="C17" s="4">
        <f>COUNTIF(C5:C16, 3)</f>
        <v>6</v>
      </c>
      <c r="D17" s="4">
        <f t="shared" ref="D17:F17" si="0">COUNTIF(D5:D16, 3)</f>
        <v>6</v>
      </c>
      <c r="E17" s="4">
        <f t="shared" si="0"/>
        <v>6</v>
      </c>
      <c r="F17" s="4">
        <f t="shared" si="0"/>
        <v>5</v>
      </c>
      <c r="G17" s="4">
        <f>COUNTIF(G5:G16, 3)</f>
        <v>2</v>
      </c>
      <c r="H17" s="4">
        <f t="shared" ref="H17:I17" si="1">COUNTIF(H5:H16, 3)</f>
        <v>8</v>
      </c>
      <c r="I17" s="4">
        <f t="shared" si="1"/>
        <v>6</v>
      </c>
      <c r="J17" s="14">
        <f>AVERAGE(C17:G17)</f>
        <v>5</v>
      </c>
      <c r="K17" s="13">
        <f>J17/$B$13</f>
        <v>0.55555555555555558</v>
      </c>
      <c r="L17" s="14">
        <f>AVERAGE(H17:I17)</f>
        <v>7</v>
      </c>
      <c r="M17" s="13">
        <f>L17/$B$16</f>
        <v>0.58333333333333337</v>
      </c>
    </row>
    <row r="18" spans="2:13" ht="13.5" x14ac:dyDescent="0.2">
      <c r="B18" s="3" t="s">
        <v>12</v>
      </c>
      <c r="C18" s="4">
        <f>COUNTIF(C5:C16,2)</f>
        <v>0</v>
      </c>
      <c r="D18" s="4">
        <f t="shared" ref="D18:F18" si="2">COUNTIF(D5:D16,2)</f>
        <v>0</v>
      </c>
      <c r="E18" s="4">
        <f t="shared" si="2"/>
        <v>0</v>
      </c>
      <c r="F18" s="4">
        <f t="shared" si="2"/>
        <v>1</v>
      </c>
      <c r="G18" s="4">
        <f>COUNTIF(G5:G16,2)</f>
        <v>4</v>
      </c>
      <c r="H18" s="4">
        <f t="shared" ref="H18:I18" si="3">COUNTIF(H5:H16,2)</f>
        <v>1</v>
      </c>
      <c r="I18" s="4">
        <f t="shared" si="3"/>
        <v>3</v>
      </c>
      <c r="J18" s="14">
        <f>AVERAGE(C18:G18)</f>
        <v>1</v>
      </c>
      <c r="K18" s="13">
        <f>J18/$B$13</f>
        <v>0.1111111111111111</v>
      </c>
      <c r="L18" s="14">
        <f>AVERAGE(H18:I18)</f>
        <v>2</v>
      </c>
      <c r="M18" s="13">
        <f>L18/$B$16</f>
        <v>0.16666666666666666</v>
      </c>
    </row>
    <row r="19" spans="2:13" ht="13.5" x14ac:dyDescent="0.2">
      <c r="B19" s="3" t="s">
        <v>13</v>
      </c>
      <c r="C19" s="4">
        <f>COUNTIF(C5:C16,1)</f>
        <v>0</v>
      </c>
      <c r="D19" s="4">
        <f t="shared" ref="D19:F19" si="4">COUNTIF(D5:D16,1)</f>
        <v>0</v>
      </c>
      <c r="E19" s="4">
        <f t="shared" si="4"/>
        <v>0</v>
      </c>
      <c r="F19" s="4">
        <f t="shared" si="4"/>
        <v>0</v>
      </c>
      <c r="G19" s="4">
        <f>COUNTIF(G5:G16,1)</f>
        <v>0</v>
      </c>
      <c r="H19" s="4">
        <f t="shared" ref="H19:I19" si="5">COUNTIF(H5:H16,1)</f>
        <v>1</v>
      </c>
      <c r="I19" s="4">
        <f t="shared" si="5"/>
        <v>1</v>
      </c>
      <c r="J19" s="14">
        <f>AVERAGE(C19:G19)</f>
        <v>0</v>
      </c>
      <c r="K19" s="13">
        <f>J19/$B$13</f>
        <v>0</v>
      </c>
      <c r="L19" s="14">
        <f>AVERAGE(H19:I19)</f>
        <v>1</v>
      </c>
      <c r="M19" s="13">
        <f>L19/$B$16</f>
        <v>8.3333333333333329E-2</v>
      </c>
    </row>
    <row r="21" spans="2:13" x14ac:dyDescent="0.2">
      <c r="J21">
        <f>AVERAGE(C5:G16)</f>
        <v>2.8333333333333335</v>
      </c>
      <c r="L21">
        <f>AVERAGE(H5:I16)</f>
        <v>2.6</v>
      </c>
    </row>
    <row r="23" spans="2:13" x14ac:dyDescent="0.2">
      <c r="K23" t="s">
        <v>35</v>
      </c>
      <c r="L23">
        <f>AVERAGE(C5:I16)</f>
        <v>2.74</v>
      </c>
    </row>
  </sheetData>
  <mergeCells count="2">
    <mergeCell ref="C2:G3"/>
    <mergeCell ref="H2:I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0"/>
  <sheetViews>
    <sheetView zoomScaleNormal="100" workbookViewId="0">
      <selection activeCell="G13" sqref="G13"/>
    </sheetView>
  </sheetViews>
  <sheetFormatPr defaultRowHeight="12.75" x14ac:dyDescent="0.2"/>
  <sheetData>
    <row r="2" spans="2:19" x14ac:dyDescent="0.2">
      <c r="B2" s="5" t="s">
        <v>0</v>
      </c>
      <c r="C2" s="20" t="s">
        <v>17</v>
      </c>
      <c r="D2" s="20"/>
      <c r="E2" s="20"/>
      <c r="F2" s="20"/>
      <c r="G2" s="20"/>
      <c r="H2" s="20"/>
      <c r="I2" s="20"/>
      <c r="J2" s="21" t="s">
        <v>18</v>
      </c>
      <c r="K2" s="21"/>
      <c r="L2" s="21"/>
      <c r="M2" s="21"/>
      <c r="N2" s="21"/>
      <c r="O2" s="21"/>
    </row>
    <row r="3" spans="2:19" x14ac:dyDescent="0.2">
      <c r="B3" s="5" t="s">
        <v>1</v>
      </c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1"/>
      <c r="O3" s="21"/>
    </row>
    <row r="4" spans="2:19" ht="25.5" x14ac:dyDescent="0.2">
      <c r="B4" s="1" t="s">
        <v>16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</row>
    <row r="5" spans="2:19" ht="13.5" x14ac:dyDescent="0.2">
      <c r="B5" s="3">
        <v>1</v>
      </c>
      <c r="C5" s="4">
        <v>3</v>
      </c>
      <c r="D5" s="4">
        <v>2</v>
      </c>
      <c r="E5" s="4">
        <v>3</v>
      </c>
      <c r="F5" s="4">
        <v>3</v>
      </c>
      <c r="G5" s="4">
        <v>3</v>
      </c>
      <c r="H5" s="4">
        <v>2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>
        <v>2</v>
      </c>
      <c r="O5" s="4">
        <v>3</v>
      </c>
    </row>
    <row r="6" spans="2:19" ht="13.5" x14ac:dyDescent="0.2">
      <c r="B6" s="3">
        <v>2</v>
      </c>
      <c r="C6" s="4">
        <v>2</v>
      </c>
      <c r="D6" s="4">
        <v>2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</row>
    <row r="7" spans="2:19" ht="13.5" x14ac:dyDescent="0.2">
      <c r="B7" s="3">
        <v>3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2</v>
      </c>
      <c r="I7" s="4">
        <v>3</v>
      </c>
      <c r="J7" s="4">
        <v>2</v>
      </c>
      <c r="K7" s="4">
        <v>3</v>
      </c>
      <c r="L7" s="4">
        <v>3</v>
      </c>
      <c r="M7" s="4">
        <v>3</v>
      </c>
      <c r="N7" s="4">
        <v>3</v>
      </c>
      <c r="O7" s="4">
        <v>3</v>
      </c>
    </row>
    <row r="8" spans="2:19" ht="13.5" x14ac:dyDescent="0.2">
      <c r="B8" s="3">
        <v>4</v>
      </c>
      <c r="C8" s="4">
        <v>3</v>
      </c>
      <c r="D8" s="4">
        <v>2</v>
      </c>
      <c r="E8" s="4">
        <v>2</v>
      </c>
      <c r="F8" s="4">
        <v>2</v>
      </c>
      <c r="G8" s="4">
        <v>3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4">
        <v>3</v>
      </c>
      <c r="N8" s="4">
        <v>3</v>
      </c>
      <c r="O8" s="4">
        <v>3</v>
      </c>
    </row>
    <row r="9" spans="2:19" ht="13.5" x14ac:dyDescent="0.2">
      <c r="B9" s="3">
        <v>5</v>
      </c>
      <c r="C9" s="4">
        <v>3</v>
      </c>
      <c r="D9" s="4">
        <v>3</v>
      </c>
      <c r="E9" s="4">
        <v>3</v>
      </c>
      <c r="F9" s="4">
        <v>3</v>
      </c>
      <c r="G9" s="4">
        <v>3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4">
        <v>3</v>
      </c>
      <c r="N9" s="4">
        <v>2</v>
      </c>
      <c r="O9" s="4">
        <v>3</v>
      </c>
    </row>
    <row r="10" spans="2:19" ht="13.5" x14ac:dyDescent="0.2">
      <c r="B10" s="3">
        <v>6</v>
      </c>
      <c r="C10" s="4">
        <v>2</v>
      </c>
      <c r="D10" s="4">
        <v>3</v>
      </c>
      <c r="E10" s="4">
        <v>2</v>
      </c>
      <c r="F10" s="4">
        <v>3</v>
      </c>
      <c r="G10" s="4">
        <v>3</v>
      </c>
      <c r="H10" s="4">
        <v>3</v>
      </c>
      <c r="I10" s="4">
        <v>2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2</v>
      </c>
    </row>
    <row r="11" spans="2:19" ht="13.5" x14ac:dyDescent="0.2">
      <c r="B11" s="3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9" ht="13.5" x14ac:dyDescent="0.2">
      <c r="B12" s="3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t="s">
        <v>31</v>
      </c>
      <c r="R12" t="s">
        <v>32</v>
      </c>
    </row>
    <row r="13" spans="2:19" ht="13.5" x14ac:dyDescent="0.2">
      <c r="B13" s="3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2" t="s">
        <v>22</v>
      </c>
      <c r="Q13" t="s">
        <v>23</v>
      </c>
      <c r="R13" s="12" t="s">
        <v>22</v>
      </c>
      <c r="S13" t="s">
        <v>23</v>
      </c>
    </row>
    <row r="14" spans="2:19" ht="13.5" x14ac:dyDescent="0.2">
      <c r="B14" s="3" t="s">
        <v>11</v>
      </c>
      <c r="C14" s="4">
        <f>COUNTIF(C5:C13, 3)</f>
        <v>4</v>
      </c>
      <c r="D14" s="4">
        <f t="shared" ref="D14:O14" si="0">COUNTIF(D5:D13, 3)</f>
        <v>3</v>
      </c>
      <c r="E14" s="4">
        <f t="shared" si="0"/>
        <v>4</v>
      </c>
      <c r="F14" s="4">
        <f t="shared" si="0"/>
        <v>5</v>
      </c>
      <c r="G14" s="4">
        <f t="shared" si="0"/>
        <v>6</v>
      </c>
      <c r="H14" s="4">
        <f t="shared" si="0"/>
        <v>4</v>
      </c>
      <c r="I14" s="4">
        <f t="shared" si="0"/>
        <v>5</v>
      </c>
      <c r="J14" s="4">
        <f>COUNTIF(J5:J13, 3)</f>
        <v>5</v>
      </c>
      <c r="K14" s="4">
        <f t="shared" si="0"/>
        <v>6</v>
      </c>
      <c r="L14" s="4">
        <f t="shared" si="0"/>
        <v>6</v>
      </c>
      <c r="M14" s="4">
        <f t="shared" si="0"/>
        <v>6</v>
      </c>
      <c r="N14" s="4">
        <f t="shared" si="0"/>
        <v>4</v>
      </c>
      <c r="O14" s="4">
        <f t="shared" si="0"/>
        <v>5</v>
      </c>
      <c r="P14" s="14">
        <f>AVERAGE(C14:I14)</f>
        <v>4.4285714285714288</v>
      </c>
      <c r="Q14" s="13">
        <f>P14/$B$13</f>
        <v>0.49206349206349209</v>
      </c>
      <c r="R14" s="14">
        <f>AVERAGE(J14:O14)</f>
        <v>5.333333333333333</v>
      </c>
      <c r="S14" s="13">
        <f>R14/$B$11</f>
        <v>0.76190476190476186</v>
      </c>
    </row>
    <row r="15" spans="2:19" ht="13.5" x14ac:dyDescent="0.2">
      <c r="B15" s="3" t="s">
        <v>12</v>
      </c>
      <c r="C15" s="4">
        <f t="shared" ref="C15" si="1">COUNTIF(C5:C13,2)</f>
        <v>2</v>
      </c>
      <c r="D15" s="4">
        <f t="shared" ref="D15:O15" si="2">COUNTIF(D5:D13,2)</f>
        <v>3</v>
      </c>
      <c r="E15" s="4">
        <f t="shared" si="2"/>
        <v>2</v>
      </c>
      <c r="F15" s="4">
        <f t="shared" si="2"/>
        <v>1</v>
      </c>
      <c r="G15" s="4">
        <f t="shared" si="2"/>
        <v>0</v>
      </c>
      <c r="H15" s="4">
        <f t="shared" si="2"/>
        <v>2</v>
      </c>
      <c r="I15" s="4">
        <f t="shared" si="2"/>
        <v>1</v>
      </c>
      <c r="J15" s="4">
        <f t="shared" si="2"/>
        <v>1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2</v>
      </c>
      <c r="O15" s="4">
        <f t="shared" si="2"/>
        <v>1</v>
      </c>
      <c r="P15" s="14">
        <f>AVERAGE(C15:I15)</f>
        <v>1.5714285714285714</v>
      </c>
      <c r="Q15" s="13">
        <f>P15/$B$13</f>
        <v>0.17460317460317459</v>
      </c>
      <c r="R15" s="14">
        <f>AVERAGE(J15:O15)</f>
        <v>0.66666666666666663</v>
      </c>
      <c r="S15" s="13">
        <f t="shared" ref="S15:S16" si="3">R15/$B$11</f>
        <v>9.5238095238095233E-2</v>
      </c>
    </row>
    <row r="16" spans="2:19" ht="13.5" x14ac:dyDescent="0.2">
      <c r="B16" s="3" t="s">
        <v>13</v>
      </c>
      <c r="C16" s="4">
        <f t="shared" ref="C16" si="4">COUNTIF(C5:C13,1)</f>
        <v>0</v>
      </c>
      <c r="D16" s="4">
        <f t="shared" ref="D16:O16" si="5">COUNTIF(D5:D13,1)</f>
        <v>0</v>
      </c>
      <c r="E16" s="4">
        <f t="shared" si="5"/>
        <v>0</v>
      </c>
      <c r="F16" s="4">
        <f t="shared" si="5"/>
        <v>0</v>
      </c>
      <c r="G16" s="4">
        <f t="shared" si="5"/>
        <v>0</v>
      </c>
      <c r="H16" s="4">
        <f t="shared" si="5"/>
        <v>0</v>
      </c>
      <c r="I16" s="4">
        <f t="shared" si="5"/>
        <v>0</v>
      </c>
      <c r="J16" s="4">
        <f t="shared" si="5"/>
        <v>0</v>
      </c>
      <c r="K16" s="4">
        <f t="shared" si="5"/>
        <v>0</v>
      </c>
      <c r="L16" s="4">
        <f t="shared" si="5"/>
        <v>0</v>
      </c>
      <c r="M16" s="4">
        <f t="shared" si="5"/>
        <v>0</v>
      </c>
      <c r="N16" s="4">
        <f t="shared" si="5"/>
        <v>0</v>
      </c>
      <c r="O16" s="4">
        <f t="shared" si="5"/>
        <v>0</v>
      </c>
      <c r="P16" s="14">
        <f>AVERAGE(C16:I16)</f>
        <v>0</v>
      </c>
      <c r="Q16" s="13">
        <f>P16/$B$13</f>
        <v>0</v>
      </c>
      <c r="R16" s="14">
        <f>AVERAGE(J16:O16)</f>
        <v>0</v>
      </c>
      <c r="S16" s="13">
        <f t="shared" si="3"/>
        <v>0</v>
      </c>
    </row>
    <row r="18" spans="16:18" x14ac:dyDescent="0.2">
      <c r="P18">
        <f>AVERAGE(C5:I13)</f>
        <v>2.7380952380952381</v>
      </c>
      <c r="R18">
        <f>AVERAGE(J5:O13)</f>
        <v>2.8888888888888888</v>
      </c>
    </row>
    <row r="20" spans="16:18" x14ac:dyDescent="0.2">
      <c r="R20">
        <f>AVERAGE(C5:O13)</f>
        <v>2.8076923076923075</v>
      </c>
    </row>
  </sheetData>
  <mergeCells count="2">
    <mergeCell ref="C2:I3"/>
    <mergeCell ref="J2:O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"/>
  <sheetViews>
    <sheetView tabSelected="1" workbookViewId="0">
      <selection activeCell="C20" sqref="C20"/>
    </sheetView>
  </sheetViews>
  <sheetFormatPr defaultRowHeight="12.75" x14ac:dyDescent="0.2"/>
  <cols>
    <col min="2" max="2" width="21" customWidth="1"/>
  </cols>
  <sheetData>
    <row r="2" spans="2:9" x14ac:dyDescent="0.2">
      <c r="B2" s="9" t="s">
        <v>19</v>
      </c>
      <c r="C2" s="9"/>
      <c r="D2" s="9"/>
      <c r="E2" s="9"/>
      <c r="F2" s="9"/>
      <c r="G2" s="9"/>
      <c r="H2" s="9"/>
      <c r="I2" s="9"/>
    </row>
    <row r="3" spans="2:9" x14ac:dyDescent="0.2">
      <c r="B3" s="6" t="s">
        <v>20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</row>
    <row r="4" spans="2:9" x14ac:dyDescent="0.2">
      <c r="B4" s="7" t="s">
        <v>36</v>
      </c>
      <c r="C4" s="7" t="s">
        <v>37</v>
      </c>
      <c r="D4" s="22" t="s">
        <v>42</v>
      </c>
      <c r="E4" s="22" t="s">
        <v>42</v>
      </c>
      <c r="F4" s="22" t="s">
        <v>42</v>
      </c>
      <c r="G4" s="22" t="s">
        <v>42</v>
      </c>
      <c r="H4" s="22" t="s">
        <v>42</v>
      </c>
      <c r="I4" s="7"/>
    </row>
    <row r="5" spans="2:9" x14ac:dyDescent="0.2">
      <c r="B5" s="7" t="s">
        <v>38</v>
      </c>
      <c r="C5" s="22" t="s">
        <v>42</v>
      </c>
      <c r="D5" s="22" t="s">
        <v>42</v>
      </c>
      <c r="E5" s="7" t="s">
        <v>39</v>
      </c>
      <c r="F5" s="22" t="s">
        <v>42</v>
      </c>
      <c r="G5" s="22" t="s">
        <v>42</v>
      </c>
      <c r="H5" s="7" t="s">
        <v>21</v>
      </c>
      <c r="I5" s="7"/>
    </row>
    <row r="6" spans="2:9" x14ac:dyDescent="0.2">
      <c r="B6" s="7" t="s">
        <v>40</v>
      </c>
      <c r="C6" s="22" t="s">
        <v>42</v>
      </c>
      <c r="D6" s="7" t="s">
        <v>39</v>
      </c>
      <c r="E6" s="22" t="s">
        <v>42</v>
      </c>
      <c r="F6" s="7" t="s">
        <v>21</v>
      </c>
      <c r="G6" s="22" t="s">
        <v>42</v>
      </c>
      <c r="H6" s="22" t="s">
        <v>42</v>
      </c>
      <c r="I6" s="7"/>
    </row>
    <row r="7" spans="2:9" x14ac:dyDescent="0.2">
      <c r="B7" s="7" t="s">
        <v>41</v>
      </c>
      <c r="C7" s="22" t="s">
        <v>42</v>
      </c>
      <c r="D7" s="22" t="s">
        <v>42</v>
      </c>
      <c r="E7" s="22" t="s">
        <v>42</v>
      </c>
      <c r="F7" s="22" t="s">
        <v>42</v>
      </c>
      <c r="G7" s="7" t="s">
        <v>37</v>
      </c>
      <c r="H7" s="22" t="s">
        <v>42</v>
      </c>
      <c r="I7" s="7"/>
    </row>
    <row r="8" spans="2:9" x14ac:dyDescent="0.2">
      <c r="B8" s="7"/>
      <c r="C8" s="7"/>
      <c r="D8" s="7"/>
      <c r="E8" s="7"/>
      <c r="F8" s="7"/>
      <c r="G8" s="7"/>
      <c r="H8" s="7"/>
      <c r="I8" s="7"/>
    </row>
    <row r="9" spans="2:9" x14ac:dyDescent="0.2">
      <c r="B9" s="7"/>
      <c r="C9" s="7"/>
      <c r="D9" s="7"/>
      <c r="E9" s="7"/>
      <c r="F9" s="8"/>
      <c r="G9" s="7"/>
      <c r="H9" s="7"/>
      <c r="I9" s="7"/>
    </row>
    <row r="10" spans="2:9" x14ac:dyDescent="0.2">
      <c r="B10" s="7"/>
      <c r="C10" s="7"/>
      <c r="D10" s="8"/>
      <c r="E10" s="7"/>
      <c r="F10" s="7"/>
      <c r="G10" s="7"/>
      <c r="H10" s="7"/>
      <c r="I10" s="7"/>
    </row>
    <row r="11" spans="2:9" x14ac:dyDescent="0.2">
      <c r="B11" s="7"/>
      <c r="C11" s="7"/>
      <c r="D11" s="7"/>
      <c r="E11" s="7"/>
      <c r="F11" s="7"/>
      <c r="G11" s="8"/>
      <c r="H11" s="7"/>
      <c r="I11" s="7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L11,L12,L13</vt:lpstr>
      <vt:lpstr>L21,L22</vt:lpstr>
      <vt:lpstr>L31,L32</vt:lpstr>
      <vt:lpstr>L41,L42</vt:lpstr>
      <vt:lpstr>EMBA541 Case</vt:lpstr>
    </vt:vector>
  </TitlesOfParts>
  <Company>kaist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HSKim</cp:lastModifiedBy>
  <cp:lastPrinted>2012-02-20T02:57:56Z</cp:lastPrinted>
  <dcterms:created xsi:type="dcterms:W3CDTF">2012-02-17T00:52:11Z</dcterms:created>
  <dcterms:modified xsi:type="dcterms:W3CDTF">2015-01-08T09:41:58Z</dcterms:modified>
</cp:coreProperties>
</file>