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0v2ka\Desktop\[참고자료2] 2012 AOL_TMBA\"/>
    </mc:Choice>
  </mc:AlternateContent>
  <bookViews>
    <workbookView xWindow="480" yWindow="165" windowWidth="18315" windowHeight="11640" activeTab="3"/>
  </bookViews>
  <sheets>
    <sheet name="L1" sheetId="1" r:id="rId1"/>
    <sheet name="L2" sheetId="3" r:id="rId2"/>
    <sheet name="L3" sheetId="2" r:id="rId3"/>
    <sheet name="L4" sheetId="4" r:id="rId4"/>
    <sheet name="L5" sheetId="5" r:id="rId5"/>
  </sheets>
  <calcPr calcId="152511"/>
</workbook>
</file>

<file path=xl/calcChain.xml><?xml version="1.0" encoding="utf-8"?>
<calcChain xmlns="http://schemas.openxmlformats.org/spreadsheetml/2006/main">
  <c r="D97" i="2" l="1"/>
  <c r="E97" i="2"/>
  <c r="F97" i="2"/>
  <c r="D98" i="2"/>
  <c r="E98" i="2"/>
  <c r="F98" i="2"/>
  <c r="D99" i="2"/>
  <c r="E99" i="2"/>
  <c r="F99" i="2"/>
  <c r="C99" i="2"/>
  <c r="C98" i="2"/>
  <c r="C97" i="2"/>
  <c r="D83" i="3"/>
  <c r="E83" i="3"/>
  <c r="F83" i="3"/>
  <c r="D84" i="3"/>
  <c r="E84" i="3"/>
  <c r="F84" i="3"/>
  <c r="D85" i="3"/>
  <c r="E85" i="3"/>
  <c r="F85" i="3"/>
  <c r="C85" i="3"/>
  <c r="C84" i="3"/>
  <c r="C83" i="3"/>
  <c r="G23" i="3"/>
  <c r="G22" i="3"/>
  <c r="G21" i="3"/>
  <c r="F23" i="3"/>
  <c r="F22" i="3"/>
  <c r="F21" i="3"/>
  <c r="E23" i="3"/>
  <c r="E21" i="3"/>
  <c r="E22" i="3"/>
  <c r="D23" i="3"/>
  <c r="D22" i="3"/>
  <c r="D21" i="3"/>
  <c r="C23" i="3"/>
  <c r="C22" i="3"/>
  <c r="C21" i="3"/>
  <c r="G84" i="3" l="1"/>
  <c r="H84" i="3" s="1"/>
  <c r="G83" i="3"/>
  <c r="H83" i="3" s="1"/>
  <c r="G97" i="2" l="1"/>
  <c r="H97" i="2" s="1"/>
  <c r="G98" i="2"/>
  <c r="H98" i="2" s="1"/>
  <c r="G99" i="2"/>
  <c r="H99" i="2" s="1"/>
  <c r="H21" i="3"/>
  <c r="I21" i="3" s="1"/>
  <c r="H22" i="3"/>
  <c r="I22" i="3" s="1"/>
  <c r="G85" i="3"/>
  <c r="H85" i="3" s="1"/>
  <c r="H23" i="3"/>
  <c r="I23" i="3" s="1"/>
  <c r="D74" i="2" l="1"/>
  <c r="E74" i="2"/>
  <c r="F74" i="2"/>
  <c r="D75" i="2"/>
  <c r="E75" i="2"/>
  <c r="F75" i="2"/>
  <c r="D76" i="2"/>
  <c r="E76" i="2"/>
  <c r="F76" i="2"/>
  <c r="C76" i="2"/>
  <c r="C75" i="2"/>
  <c r="C74" i="2"/>
  <c r="D278" i="5" l="1"/>
  <c r="E278" i="5"/>
  <c r="F278" i="5"/>
  <c r="G278" i="5"/>
  <c r="H278" i="5"/>
  <c r="I278" i="5"/>
  <c r="J278" i="5"/>
  <c r="D279" i="5"/>
  <c r="E279" i="5"/>
  <c r="F279" i="5"/>
  <c r="G279" i="5"/>
  <c r="H279" i="5"/>
  <c r="I279" i="5"/>
  <c r="J279" i="5"/>
  <c r="D280" i="5"/>
  <c r="E280" i="5"/>
  <c r="F280" i="5"/>
  <c r="G280" i="5"/>
  <c r="H280" i="5"/>
  <c r="I280" i="5"/>
  <c r="J280" i="5"/>
  <c r="C280" i="5"/>
  <c r="C279" i="5"/>
  <c r="C278" i="5"/>
  <c r="D97" i="5"/>
  <c r="E97" i="5"/>
  <c r="F97" i="5"/>
  <c r="G97" i="5"/>
  <c r="H97" i="5"/>
  <c r="I97" i="5"/>
  <c r="D98" i="5"/>
  <c r="E98" i="5"/>
  <c r="F98" i="5"/>
  <c r="G98" i="5"/>
  <c r="H98" i="5"/>
  <c r="I98" i="5"/>
  <c r="D99" i="5"/>
  <c r="E99" i="5"/>
  <c r="F99" i="5"/>
  <c r="G99" i="5"/>
  <c r="H99" i="5"/>
  <c r="I99" i="5"/>
  <c r="C99" i="5"/>
  <c r="C98" i="5"/>
  <c r="C97" i="5"/>
  <c r="D202" i="5"/>
  <c r="E202" i="5"/>
  <c r="F202" i="5"/>
  <c r="G202" i="5"/>
  <c r="H202" i="5"/>
  <c r="I202" i="5"/>
  <c r="J202" i="5"/>
  <c r="D203" i="5"/>
  <c r="E203" i="5"/>
  <c r="F203" i="5"/>
  <c r="G203" i="5"/>
  <c r="H203" i="5"/>
  <c r="I203" i="5"/>
  <c r="J203" i="5"/>
  <c r="D204" i="5"/>
  <c r="E204" i="5"/>
  <c r="F204" i="5"/>
  <c r="G204" i="5"/>
  <c r="H204" i="5"/>
  <c r="I204" i="5"/>
  <c r="J204" i="5"/>
  <c r="C204" i="5"/>
  <c r="C203" i="5"/>
  <c r="C202" i="5"/>
  <c r="D123" i="5"/>
  <c r="E123" i="5"/>
  <c r="F123" i="5"/>
  <c r="G123" i="5"/>
  <c r="H123" i="5"/>
  <c r="D124" i="5"/>
  <c r="E124" i="5"/>
  <c r="F124" i="5"/>
  <c r="G124" i="5"/>
  <c r="H124" i="5"/>
  <c r="D125" i="5"/>
  <c r="E125" i="5"/>
  <c r="F125" i="5"/>
  <c r="G125" i="5"/>
  <c r="H125" i="5"/>
  <c r="C125" i="5"/>
  <c r="C124" i="5"/>
  <c r="C123" i="5"/>
  <c r="D21" i="5"/>
  <c r="E21" i="5"/>
  <c r="F21" i="5"/>
  <c r="G21" i="5"/>
  <c r="H21" i="5"/>
  <c r="I21" i="5"/>
  <c r="D22" i="5"/>
  <c r="E22" i="5"/>
  <c r="F22" i="5"/>
  <c r="G22" i="5"/>
  <c r="H22" i="5"/>
  <c r="I22" i="5"/>
  <c r="D23" i="5"/>
  <c r="E23" i="5"/>
  <c r="F23" i="5"/>
  <c r="G23" i="5"/>
  <c r="H23" i="5"/>
  <c r="I23" i="5"/>
  <c r="C23" i="5"/>
  <c r="C22" i="5"/>
  <c r="C21" i="5"/>
  <c r="D255" i="5"/>
  <c r="E255" i="5"/>
  <c r="F255" i="5"/>
  <c r="G255" i="5"/>
  <c r="H255" i="5"/>
  <c r="I255" i="5"/>
  <c r="J255" i="5"/>
  <c r="D256" i="5"/>
  <c r="E256" i="5"/>
  <c r="F256" i="5"/>
  <c r="G256" i="5"/>
  <c r="H256" i="5"/>
  <c r="I256" i="5"/>
  <c r="J256" i="5"/>
  <c r="D257" i="5"/>
  <c r="E257" i="5"/>
  <c r="F257" i="5"/>
  <c r="G257" i="5"/>
  <c r="H257" i="5"/>
  <c r="I257" i="5"/>
  <c r="J257" i="5"/>
  <c r="C257" i="5"/>
  <c r="C256" i="5"/>
  <c r="C255" i="5"/>
  <c r="D176" i="5"/>
  <c r="E176" i="5"/>
  <c r="F176" i="5"/>
  <c r="G176" i="5"/>
  <c r="H176" i="5"/>
  <c r="D177" i="5"/>
  <c r="E177" i="5"/>
  <c r="F177" i="5"/>
  <c r="G177" i="5"/>
  <c r="H177" i="5"/>
  <c r="D178" i="5"/>
  <c r="E178" i="5"/>
  <c r="F178" i="5"/>
  <c r="G178" i="5"/>
  <c r="H178" i="5"/>
  <c r="C178" i="5"/>
  <c r="C177" i="5"/>
  <c r="C176" i="5"/>
  <c r="I74" i="5"/>
  <c r="I75" i="5"/>
  <c r="I76" i="5"/>
  <c r="D74" i="5"/>
  <c r="E74" i="5"/>
  <c r="F74" i="5"/>
  <c r="G74" i="5"/>
  <c r="H74" i="5"/>
  <c r="D75" i="5"/>
  <c r="E75" i="5"/>
  <c r="F75" i="5"/>
  <c r="G75" i="5"/>
  <c r="H75" i="5"/>
  <c r="D76" i="5"/>
  <c r="E76" i="5"/>
  <c r="F76" i="5"/>
  <c r="G76" i="5"/>
  <c r="H76" i="5"/>
  <c r="C76" i="5"/>
  <c r="C75" i="5"/>
  <c r="C74" i="5"/>
  <c r="D44" i="4"/>
  <c r="E44" i="4"/>
  <c r="F44" i="4"/>
  <c r="G44" i="4"/>
  <c r="D45" i="4"/>
  <c r="E45" i="4"/>
  <c r="F45" i="4"/>
  <c r="G45" i="4"/>
  <c r="D46" i="4"/>
  <c r="E46" i="4"/>
  <c r="F46" i="4"/>
  <c r="G46" i="4"/>
  <c r="C46" i="4"/>
  <c r="C45" i="4"/>
  <c r="C44" i="4"/>
  <c r="D70" i="4"/>
  <c r="E70" i="4"/>
  <c r="D71" i="4"/>
  <c r="E71" i="4"/>
  <c r="D72" i="4"/>
  <c r="E72" i="4"/>
  <c r="C72" i="4"/>
  <c r="C71" i="4"/>
  <c r="C70" i="4"/>
  <c r="G21" i="4"/>
  <c r="G22" i="4"/>
  <c r="G23" i="4"/>
  <c r="D21" i="4"/>
  <c r="E21" i="4"/>
  <c r="F21" i="4"/>
  <c r="D22" i="4"/>
  <c r="E22" i="4"/>
  <c r="F22" i="4"/>
  <c r="D23" i="4"/>
  <c r="E23" i="4"/>
  <c r="F23" i="4"/>
  <c r="C23" i="4"/>
  <c r="C22" i="4"/>
  <c r="C21" i="4"/>
  <c r="D21" i="2"/>
  <c r="E21" i="2"/>
  <c r="F21" i="2"/>
  <c r="D22" i="2"/>
  <c r="E22" i="2"/>
  <c r="F22" i="2"/>
  <c r="D23" i="2"/>
  <c r="E23" i="2"/>
  <c r="F23" i="2"/>
  <c r="C23" i="2"/>
  <c r="C22" i="2"/>
  <c r="C21" i="2"/>
  <c r="D135" i="2"/>
  <c r="E135" i="2"/>
  <c r="F135" i="2"/>
  <c r="D136" i="2"/>
  <c r="E136" i="2"/>
  <c r="F136" i="2"/>
  <c r="D137" i="2"/>
  <c r="E137" i="2"/>
  <c r="F137" i="2"/>
  <c r="C137" i="2"/>
  <c r="C136" i="2"/>
  <c r="C135" i="2"/>
  <c r="D121" i="3"/>
  <c r="E121" i="3"/>
  <c r="F121" i="3"/>
  <c r="D122" i="3"/>
  <c r="E122" i="3"/>
  <c r="F122" i="3"/>
  <c r="D123" i="3"/>
  <c r="E123" i="3"/>
  <c r="F123" i="3"/>
  <c r="C123" i="3"/>
  <c r="C122" i="3"/>
  <c r="C121" i="3"/>
  <c r="G59" i="3"/>
  <c r="G60" i="3"/>
  <c r="G61" i="3"/>
  <c r="D59" i="3"/>
  <c r="E59" i="3"/>
  <c r="F59" i="3"/>
  <c r="D60" i="3"/>
  <c r="E60" i="3"/>
  <c r="F60" i="3"/>
  <c r="D61" i="3"/>
  <c r="E61" i="3"/>
  <c r="F61" i="3"/>
  <c r="C61" i="3"/>
  <c r="C60" i="3"/>
  <c r="C59" i="3"/>
  <c r="D93" i="1"/>
  <c r="E93" i="1"/>
  <c r="F93" i="1"/>
  <c r="G93" i="1"/>
  <c r="H93" i="1"/>
  <c r="I93" i="1"/>
  <c r="D94" i="1"/>
  <c r="E94" i="1"/>
  <c r="F94" i="1"/>
  <c r="G94" i="1"/>
  <c r="H94" i="1"/>
  <c r="I94" i="1"/>
  <c r="D95" i="1"/>
  <c r="E95" i="1"/>
  <c r="F95" i="1"/>
  <c r="G95" i="1"/>
  <c r="H95" i="1"/>
  <c r="I95" i="1"/>
  <c r="C95" i="1"/>
  <c r="C94" i="1"/>
  <c r="C93" i="1"/>
  <c r="D44" i="1"/>
  <c r="E44" i="1"/>
  <c r="F44" i="1"/>
  <c r="G44" i="1"/>
  <c r="H44" i="1"/>
  <c r="I44" i="1"/>
  <c r="J44" i="1"/>
  <c r="D45" i="1"/>
  <c r="E45" i="1"/>
  <c r="F45" i="1"/>
  <c r="G45" i="1"/>
  <c r="H45" i="1"/>
  <c r="I45" i="1"/>
  <c r="J45" i="1"/>
  <c r="D46" i="1"/>
  <c r="E46" i="1"/>
  <c r="F46" i="1"/>
  <c r="G46" i="1"/>
  <c r="H46" i="1"/>
  <c r="I46" i="1"/>
  <c r="J46" i="1"/>
  <c r="C45" i="1"/>
  <c r="C46" i="1"/>
  <c r="C44" i="1"/>
  <c r="D70" i="1"/>
  <c r="E70" i="1"/>
  <c r="F70" i="1"/>
  <c r="G70" i="1"/>
  <c r="H70" i="1"/>
  <c r="I70" i="1"/>
  <c r="D71" i="1"/>
  <c r="E71" i="1"/>
  <c r="F71" i="1"/>
  <c r="G71" i="1"/>
  <c r="H71" i="1"/>
  <c r="I71" i="1"/>
  <c r="D72" i="1"/>
  <c r="E72" i="1"/>
  <c r="F72" i="1"/>
  <c r="G72" i="1"/>
  <c r="H72" i="1"/>
  <c r="I72" i="1"/>
  <c r="C72" i="1"/>
  <c r="C71" i="1"/>
  <c r="C70" i="1"/>
  <c r="D23" i="1"/>
  <c r="E23" i="1"/>
  <c r="F23" i="1"/>
  <c r="G23" i="1"/>
  <c r="H23" i="1"/>
  <c r="I23" i="1"/>
  <c r="J23" i="1"/>
  <c r="D22" i="1"/>
  <c r="E22" i="1"/>
  <c r="F22" i="1"/>
  <c r="G22" i="1"/>
  <c r="H22" i="1"/>
  <c r="I22" i="1"/>
  <c r="J22" i="1"/>
  <c r="D21" i="1"/>
  <c r="E21" i="1"/>
  <c r="F21" i="1"/>
  <c r="G21" i="1"/>
  <c r="H21" i="1"/>
  <c r="I21" i="1"/>
  <c r="J21" i="1"/>
  <c r="C23" i="1"/>
  <c r="C22" i="1"/>
  <c r="C21" i="1"/>
  <c r="K204" i="5" l="1"/>
  <c r="L204" i="5" s="1"/>
  <c r="K280" i="5"/>
  <c r="L280" i="5" s="1"/>
  <c r="K278" i="5"/>
  <c r="L278" i="5" s="1"/>
  <c r="K279" i="5"/>
  <c r="L279" i="5" s="1"/>
  <c r="J99" i="5"/>
  <c r="K99" i="5" s="1"/>
  <c r="J98" i="5"/>
  <c r="K98" i="5" s="1"/>
  <c r="J97" i="5"/>
  <c r="K97" i="5" s="1"/>
  <c r="H46" i="4"/>
  <c r="I46" i="4" s="1"/>
  <c r="H45" i="4"/>
  <c r="I45" i="4" s="1"/>
  <c r="H44" i="4"/>
  <c r="I44" i="4" s="1"/>
  <c r="J95" i="1"/>
  <c r="K95" i="1" s="1"/>
  <c r="J94" i="1"/>
  <c r="K94" i="1" s="1"/>
  <c r="J93" i="1"/>
  <c r="K93" i="1" s="1"/>
  <c r="K46" i="1"/>
  <c r="L46" i="1" s="1"/>
  <c r="K45" i="1"/>
  <c r="L45" i="1" s="1"/>
  <c r="K44" i="1"/>
  <c r="L44" i="1" s="1"/>
  <c r="K203" i="5"/>
  <c r="L203" i="5" s="1"/>
  <c r="K202" i="5"/>
  <c r="L202" i="5" s="1"/>
  <c r="I125" i="5"/>
  <c r="J125" i="5" s="1"/>
  <c r="I124" i="5"/>
  <c r="J124" i="5" s="1"/>
  <c r="I123" i="5"/>
  <c r="J123" i="5" s="1"/>
  <c r="J23" i="5"/>
  <c r="K23" i="5" s="1"/>
  <c r="J22" i="5"/>
  <c r="K22" i="5" s="1"/>
  <c r="J21" i="5"/>
  <c r="K21" i="5" s="1"/>
  <c r="G23" i="2"/>
  <c r="H23" i="2" s="1"/>
  <c r="G22" i="2"/>
  <c r="H22" i="2" s="1"/>
  <c r="G21" i="2"/>
  <c r="H21" i="2" s="1"/>
  <c r="G76" i="2"/>
  <c r="H76" i="2" s="1"/>
  <c r="G75" i="2"/>
  <c r="H75" i="2" s="1"/>
  <c r="G74" i="2"/>
  <c r="H74" i="2" s="1"/>
  <c r="K257" i="5" l="1"/>
  <c r="L257" i="5" s="1"/>
  <c r="K256" i="5"/>
  <c r="L256" i="5" s="1"/>
  <c r="K255" i="5"/>
  <c r="L255" i="5" s="1"/>
  <c r="I176" i="5"/>
  <c r="J176" i="5" s="1"/>
  <c r="I178" i="5"/>
  <c r="J178" i="5" s="1"/>
  <c r="I177" i="5"/>
  <c r="J177" i="5" s="1"/>
  <c r="J76" i="5"/>
  <c r="K76" i="5" s="1"/>
  <c r="J75" i="5"/>
  <c r="K75" i="5" s="1"/>
  <c r="J74" i="5"/>
  <c r="K74" i="5" s="1"/>
  <c r="G121" i="3"/>
  <c r="H121" i="3" s="1"/>
  <c r="J72" i="1"/>
  <c r="K72" i="1" s="1"/>
  <c r="J71" i="1"/>
  <c r="K71" i="1" s="1"/>
  <c r="J70" i="1"/>
  <c r="K70" i="1" s="1"/>
  <c r="K21" i="1"/>
  <c r="L21" i="1" s="1"/>
  <c r="G135" i="2"/>
  <c r="H135" i="2" s="1"/>
  <c r="F72" i="4"/>
  <c r="G72" i="4" s="1"/>
  <c r="F71" i="4"/>
  <c r="G71" i="4" s="1"/>
  <c r="F70" i="4"/>
  <c r="G70" i="4" s="1"/>
  <c r="H23" i="4"/>
  <c r="I23" i="4" s="1"/>
  <c r="H22" i="4"/>
  <c r="I22" i="4" s="1"/>
  <c r="H21" i="4"/>
  <c r="I21" i="4" s="1"/>
  <c r="G137" i="2"/>
  <c r="H137" i="2" s="1"/>
  <c r="G136" i="2"/>
  <c r="H136" i="2" s="1"/>
  <c r="G123" i="3"/>
  <c r="H123" i="3" s="1"/>
  <c r="G122" i="3"/>
  <c r="H122" i="3" s="1"/>
  <c r="H61" i="3"/>
  <c r="I61" i="3" s="1"/>
  <c r="H60" i="3"/>
  <c r="I60" i="3" s="1"/>
  <c r="H59" i="3"/>
  <c r="I59" i="3" s="1"/>
  <c r="K23" i="1"/>
  <c r="L23" i="1" s="1"/>
  <c r="K22" i="1"/>
  <c r="L22" i="1" s="1"/>
</calcChain>
</file>

<file path=xl/sharedStrings.xml><?xml version="1.0" encoding="utf-8"?>
<sst xmlns="http://schemas.openxmlformats.org/spreadsheetml/2006/main" count="262" uniqueCount="52">
  <si>
    <r>
      <t>-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Book Antiqua"/>
        <family val="1"/>
      </rPr>
      <t xml:space="preserve">Using </t>
    </r>
    <r>
      <rPr>
        <sz val="10"/>
        <color theme="1"/>
        <rFont val="Times New Roman"/>
        <family val="1"/>
      </rPr>
      <t>course-embedded survey</t>
    </r>
  </si>
  <si>
    <t>Student number</t>
  </si>
  <si>
    <t>L11 (Trait)</t>
  </si>
  <si>
    <t>3 point total</t>
  </si>
  <si>
    <t>2 point total</t>
  </si>
  <si>
    <t>1 point total</t>
  </si>
  <si>
    <t xml:space="preserve">* Criteria: 1 (Fails to Meet Expectations) 2 (Meets Expectations) 3 (Exceeds Expectations) </t>
  </si>
  <si>
    <t>* Unit: score (Trait) person (point)</t>
  </si>
  <si>
    <t>L12 (Trait)</t>
  </si>
  <si>
    <t xml:space="preserve">1 point total </t>
  </si>
  <si>
    <t>- Using course-embedded survey.</t>
  </si>
  <si>
    <r>
      <t xml:space="preserve">L21 </t>
    </r>
    <r>
      <rPr>
        <b/>
        <sz val="9"/>
        <color theme="1"/>
        <rFont val="Times New Roman"/>
        <family val="1"/>
      </rPr>
      <t>(Trait)</t>
    </r>
  </si>
  <si>
    <t>3 point</t>
  </si>
  <si>
    <t>2 point</t>
  </si>
  <si>
    <t>1 point</t>
  </si>
  <si>
    <r>
      <t>-</t>
    </r>
    <r>
      <rPr>
        <sz val="7"/>
        <color theme="1"/>
        <rFont val="Times New Roman"/>
        <family val="1"/>
      </rPr>
      <t xml:space="preserve">           </t>
    </r>
    <r>
      <rPr>
        <sz val="10"/>
        <color theme="1"/>
        <rFont val="Book Antiqua"/>
        <family val="1"/>
      </rPr>
      <t>Using course-embedded survey</t>
    </r>
  </si>
  <si>
    <t>Student</t>
  </si>
  <si>
    <t>number</t>
  </si>
  <si>
    <r>
      <t xml:space="preserve">L22 </t>
    </r>
    <r>
      <rPr>
        <b/>
        <sz val="9"/>
        <color theme="1"/>
        <rFont val="Times New Roman"/>
        <family val="1"/>
      </rPr>
      <t>(Trait)</t>
    </r>
  </si>
  <si>
    <r>
      <t xml:space="preserve">L31 </t>
    </r>
    <r>
      <rPr>
        <b/>
        <sz val="9"/>
        <color theme="1"/>
        <rFont val="Times New Roman"/>
        <family val="1"/>
      </rPr>
      <t>(Trait)</t>
    </r>
  </si>
  <si>
    <t>-     Using course-embedded survey.</t>
  </si>
  <si>
    <r>
      <t xml:space="preserve">L42 </t>
    </r>
    <r>
      <rPr>
        <b/>
        <sz val="9"/>
        <color theme="1"/>
        <rFont val="Times New Roman"/>
        <family val="1"/>
      </rPr>
      <t>(Trait)</t>
    </r>
  </si>
  <si>
    <r>
      <t xml:space="preserve">L 51 </t>
    </r>
    <r>
      <rPr>
        <b/>
        <sz val="9"/>
        <color theme="1"/>
        <rFont val="Times New Roman"/>
        <family val="1"/>
      </rPr>
      <t>(Trait)</t>
    </r>
  </si>
  <si>
    <t>L52 (Trait)</t>
  </si>
  <si>
    <r>
      <t>-</t>
    </r>
    <r>
      <rPr>
        <sz val="7"/>
        <color theme="1"/>
        <rFont val="Times New Roman"/>
        <family val="1"/>
      </rPr>
      <t xml:space="preserve">           </t>
    </r>
    <r>
      <rPr>
        <sz val="9"/>
        <color theme="1"/>
        <rFont val="Book Antiqua"/>
        <family val="1"/>
      </rPr>
      <t xml:space="preserve">Using </t>
    </r>
    <r>
      <rPr>
        <sz val="10"/>
        <color theme="1"/>
        <rFont val="Times New Roman"/>
        <family val="1"/>
      </rPr>
      <t>course-embedded survey</t>
    </r>
  </si>
  <si>
    <r>
      <t xml:space="preserve">L 53 </t>
    </r>
    <r>
      <rPr>
        <b/>
        <sz val="9"/>
        <color theme="1"/>
        <rFont val="Times New Roman"/>
        <family val="1"/>
      </rPr>
      <t>(Trait)</t>
    </r>
  </si>
  <si>
    <t>average</t>
    <phoneticPr fontId="13" type="noConversion"/>
  </si>
  <si>
    <t>ratio</t>
    <phoneticPr fontId="13" type="noConversion"/>
  </si>
  <si>
    <r>
      <t xml:space="preserve">L41 </t>
    </r>
    <r>
      <rPr>
        <b/>
        <sz val="9"/>
        <color theme="1"/>
        <rFont val="Times New Roman"/>
        <family val="1"/>
      </rPr>
      <t>(Trait)</t>
    </r>
    <phoneticPr fontId="13" type="noConversion"/>
  </si>
  <si>
    <t>Assessment Learning Goal 3(L31): MGT 514</t>
    <phoneticPr fontId="13" type="noConversion"/>
  </si>
  <si>
    <t>Assessment Learning Goal 1(L12): MGT530</t>
    <phoneticPr fontId="13" type="noConversion"/>
  </si>
  <si>
    <t>Assessment Learning Goal 4(L41): MGT530</t>
    <phoneticPr fontId="13" type="noConversion"/>
  </si>
  <si>
    <t>Assessment Learning Goal 5(L51): MGT 530</t>
    <phoneticPr fontId="13" type="noConversion"/>
  </si>
  <si>
    <t>Assessment Learning Goal 5(L53): MGT 530</t>
    <phoneticPr fontId="13" type="noConversion"/>
  </si>
  <si>
    <t>Assessment Learning Goal 2(L21): MGT561</t>
    <phoneticPr fontId="13" type="noConversion"/>
  </si>
  <si>
    <t>Assessment Learning Goal 2(L22): MGT 561</t>
    <phoneticPr fontId="13" type="noConversion"/>
  </si>
  <si>
    <t>Assessment Learning Goal 3(L31): MGT 561</t>
    <phoneticPr fontId="13" type="noConversion"/>
  </si>
  <si>
    <t>Assessment Learning Goal 5(L51): MGT 514</t>
    <phoneticPr fontId="13" type="noConversion"/>
  </si>
  <si>
    <t>Assessment Learning Goal 5(L52): MGT514</t>
    <phoneticPr fontId="13" type="noConversion"/>
  </si>
  <si>
    <t>Assessment Learning Goal 5(L53): MGT 514</t>
    <phoneticPr fontId="13" type="noConversion"/>
  </si>
  <si>
    <t>Assessment Learning Goal 1(L11): MGT511</t>
    <phoneticPr fontId="13" type="noConversion"/>
  </si>
  <si>
    <t>Assessment Learning Goal 2(L21): MGT511</t>
    <phoneticPr fontId="13" type="noConversion"/>
  </si>
  <si>
    <t>Assessment Learning Goal 5(L51): MGT 511</t>
    <phoneticPr fontId="13" type="noConversion"/>
  </si>
  <si>
    <t>Assessment Learning Goal 5(L52): MGT511</t>
    <phoneticPr fontId="13" type="noConversion"/>
  </si>
  <si>
    <t>Assessment Learning Goal 5(L53): MGT 511</t>
    <phoneticPr fontId="13" type="noConversion"/>
  </si>
  <si>
    <t>Assessment Learning Goal 1(L11): MGT530</t>
    <phoneticPr fontId="13" type="noConversion"/>
  </si>
  <si>
    <t>Assessment Learning Goal 2(L22): MGT 530</t>
    <phoneticPr fontId="13" type="noConversion"/>
  </si>
  <si>
    <t>Assessment Learning Goal 3(L31): MGT 511</t>
    <phoneticPr fontId="13" type="noConversion"/>
  </si>
  <si>
    <t>Assessment Learning Goal 3(L31): MGT 530</t>
    <phoneticPr fontId="13" type="noConversion"/>
  </si>
  <si>
    <t>Assessment Learning Goal 4(L41): MGT511</t>
    <phoneticPr fontId="13" type="noConversion"/>
  </si>
  <si>
    <t>Assessment Learning Goal 1(L12): MGT511</t>
    <phoneticPr fontId="13" type="noConversion"/>
  </si>
  <si>
    <t>Assessment Learning Goal 4(L42): MGT511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</si>
</sst>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Book Antiqua"/>
      <family val="1"/>
    </font>
    <font>
      <sz val="7"/>
      <color theme="1"/>
      <name val="Times New Roman"/>
      <family val="1"/>
    </font>
    <font>
      <sz val="9"/>
      <color theme="1"/>
      <name val="Book Antiqua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돋움"/>
      <family val="3"/>
      <charset val="129"/>
    </font>
    <font>
      <sz val="10"/>
      <color theme="1"/>
      <name val="Book Antiqua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9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76" fontId="0" fillId="0" borderId="0" xfId="1" applyNumberFormat="1" applyFont="1">
      <alignment vertical="center"/>
    </xf>
    <xf numFmtId="177" fontId="0" fillId="0" borderId="0" xfId="0" applyNumberFormat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 indent="8"/>
    </xf>
    <xf numFmtId="0" fontId="10" fillId="0" borderId="5" xfId="0" applyFont="1" applyBorder="1" applyAlignment="1">
      <alignment horizontal="left" vertical="center" wrapText="1" indent="8"/>
    </xf>
    <xf numFmtId="0" fontId="10" fillId="0" borderId="6" xfId="0" applyFont="1" applyBorder="1" applyAlignment="1">
      <alignment horizontal="left" vertical="center" wrapText="1" indent="8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 indent="3"/>
    </xf>
    <xf numFmtId="0" fontId="10" fillId="0" borderId="5" xfId="0" applyFont="1" applyBorder="1" applyAlignment="1">
      <alignment horizontal="left" vertical="center" wrapText="1" indent="3"/>
    </xf>
    <xf numFmtId="0" fontId="10" fillId="0" borderId="6" xfId="0" applyFont="1" applyBorder="1" applyAlignment="1">
      <alignment horizontal="left" vertical="center" wrapText="1" indent="3"/>
    </xf>
    <xf numFmtId="0" fontId="3" fillId="0" borderId="4" xfId="0" applyFont="1" applyBorder="1" applyAlignment="1">
      <alignment horizontal="left" vertical="center" wrapText="1" indent="14"/>
    </xf>
    <xf numFmtId="0" fontId="3" fillId="0" borderId="5" xfId="0" applyFont="1" applyBorder="1" applyAlignment="1">
      <alignment horizontal="left" vertical="center" wrapText="1" indent="14"/>
    </xf>
    <xf numFmtId="0" fontId="3" fillId="0" borderId="6" xfId="0" applyFont="1" applyBorder="1" applyAlignment="1">
      <alignment horizontal="left" vertical="center" wrapText="1" indent="14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8"/>
  <sheetViews>
    <sheetView topLeftCell="D73" workbookViewId="0">
      <selection activeCell="G87" sqref="G87"/>
    </sheetView>
  </sheetViews>
  <sheetFormatPr defaultRowHeight="16.5" x14ac:dyDescent="0.3"/>
  <cols>
    <col min="9" max="9" width="9" customWidth="1"/>
    <col min="10" max="10" width="9.875" bestFit="1" customWidth="1"/>
  </cols>
  <sheetData>
    <row r="1" spans="2:10" ht="17.25" thickBot="1" x14ac:dyDescent="0.35"/>
    <row r="2" spans="2:10" x14ac:dyDescent="0.3">
      <c r="B2" s="28" t="s">
        <v>40</v>
      </c>
      <c r="C2" s="29"/>
      <c r="D2" s="29"/>
      <c r="E2" s="29"/>
      <c r="F2" s="29"/>
      <c r="G2" s="29"/>
      <c r="H2" s="29"/>
      <c r="I2" s="29"/>
      <c r="J2" s="30"/>
    </row>
    <row r="3" spans="2:10" ht="17.25" thickBot="1" x14ac:dyDescent="0.35">
      <c r="B3" s="31" t="s">
        <v>0</v>
      </c>
      <c r="C3" s="32"/>
      <c r="D3" s="32"/>
      <c r="E3" s="32"/>
      <c r="F3" s="32"/>
      <c r="G3" s="32"/>
      <c r="H3" s="32"/>
      <c r="I3" s="32"/>
      <c r="J3" s="33"/>
    </row>
    <row r="4" spans="2:10" ht="17.25" thickBot="1" x14ac:dyDescent="0.35">
      <c r="B4" s="23" t="s">
        <v>1</v>
      </c>
      <c r="C4" s="25" t="s">
        <v>2</v>
      </c>
      <c r="D4" s="26"/>
      <c r="E4" s="26"/>
      <c r="F4" s="26"/>
      <c r="G4" s="26"/>
      <c r="H4" s="26"/>
      <c r="I4" s="26"/>
      <c r="J4" s="27"/>
    </row>
    <row r="5" spans="2:10" ht="17.25" thickBot="1" x14ac:dyDescent="0.35">
      <c r="B5" s="24"/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</row>
    <row r="6" spans="2:10" ht="17.25" thickBot="1" x14ac:dyDescent="0.35">
      <c r="B6" s="2">
        <v>1</v>
      </c>
      <c r="C6" s="3">
        <v>3</v>
      </c>
      <c r="D6" s="3">
        <v>2</v>
      </c>
      <c r="E6" s="3">
        <v>2</v>
      </c>
      <c r="F6" s="3">
        <v>2</v>
      </c>
      <c r="G6" s="3">
        <v>2</v>
      </c>
      <c r="H6" s="3">
        <v>2</v>
      </c>
      <c r="I6" s="3">
        <v>2</v>
      </c>
      <c r="J6" s="3">
        <v>2</v>
      </c>
    </row>
    <row r="7" spans="2:10" ht="17.25" thickBot="1" x14ac:dyDescent="0.35">
      <c r="B7" s="2">
        <v>2</v>
      </c>
      <c r="C7" s="3">
        <v>3</v>
      </c>
      <c r="D7" s="3">
        <v>3</v>
      </c>
      <c r="E7" s="3">
        <v>2</v>
      </c>
      <c r="F7" s="3">
        <v>2</v>
      </c>
      <c r="G7" s="3">
        <v>3</v>
      </c>
      <c r="H7" s="3">
        <v>3</v>
      </c>
      <c r="I7" s="3">
        <v>3</v>
      </c>
      <c r="J7" s="3">
        <v>3</v>
      </c>
    </row>
    <row r="8" spans="2:10" ht="17.25" thickBot="1" x14ac:dyDescent="0.35">
      <c r="B8" s="2">
        <v>3</v>
      </c>
      <c r="C8" s="3">
        <v>3</v>
      </c>
      <c r="D8" s="3">
        <v>3</v>
      </c>
      <c r="E8" s="3">
        <v>3</v>
      </c>
      <c r="F8" s="3">
        <v>3</v>
      </c>
      <c r="G8" s="3">
        <v>3</v>
      </c>
      <c r="H8" s="3">
        <v>3</v>
      </c>
      <c r="I8" s="3">
        <v>3</v>
      </c>
      <c r="J8" s="3">
        <v>3</v>
      </c>
    </row>
    <row r="9" spans="2:10" ht="17.25" thickBot="1" x14ac:dyDescent="0.35">
      <c r="B9" s="2">
        <v>4</v>
      </c>
      <c r="C9" s="3">
        <v>3</v>
      </c>
      <c r="D9" s="3">
        <v>3</v>
      </c>
      <c r="E9" s="3">
        <v>3</v>
      </c>
      <c r="F9" s="3">
        <v>3</v>
      </c>
      <c r="G9" s="3">
        <v>3</v>
      </c>
      <c r="H9" s="3">
        <v>3</v>
      </c>
      <c r="I9" s="3">
        <v>3</v>
      </c>
      <c r="J9" s="3">
        <v>3</v>
      </c>
    </row>
    <row r="10" spans="2:10" ht="17.25" thickBot="1" x14ac:dyDescent="0.35">
      <c r="B10" s="2">
        <v>5</v>
      </c>
      <c r="C10" s="3">
        <v>3</v>
      </c>
      <c r="D10" s="3">
        <v>3</v>
      </c>
      <c r="E10" s="3">
        <v>3</v>
      </c>
      <c r="F10" s="3">
        <v>3</v>
      </c>
      <c r="G10" s="3">
        <v>3</v>
      </c>
      <c r="H10" s="3">
        <v>3</v>
      </c>
      <c r="I10" s="3">
        <v>3</v>
      </c>
      <c r="J10" s="3">
        <v>3</v>
      </c>
    </row>
    <row r="11" spans="2:10" ht="17.25" thickBot="1" x14ac:dyDescent="0.35">
      <c r="B11" s="2">
        <v>6</v>
      </c>
      <c r="C11" s="3">
        <v>3</v>
      </c>
      <c r="D11" s="3">
        <v>3</v>
      </c>
      <c r="E11" s="3">
        <v>3</v>
      </c>
      <c r="F11" s="3">
        <v>3</v>
      </c>
      <c r="G11" s="3">
        <v>3</v>
      </c>
      <c r="H11" s="3">
        <v>3</v>
      </c>
      <c r="I11" s="3">
        <v>3</v>
      </c>
      <c r="J11" s="3">
        <v>3</v>
      </c>
    </row>
    <row r="12" spans="2:10" ht="17.25" thickBot="1" x14ac:dyDescent="0.35">
      <c r="B12" s="2">
        <v>7</v>
      </c>
      <c r="C12" s="3">
        <v>3</v>
      </c>
      <c r="D12" s="3">
        <v>2</v>
      </c>
      <c r="E12" s="3">
        <v>3</v>
      </c>
      <c r="F12" s="3">
        <v>3</v>
      </c>
      <c r="G12" s="3">
        <v>3</v>
      </c>
      <c r="H12" s="3">
        <v>2</v>
      </c>
      <c r="I12" s="3">
        <v>2</v>
      </c>
      <c r="J12" s="3">
        <v>3</v>
      </c>
    </row>
    <row r="13" spans="2:10" ht="17.25" thickBot="1" x14ac:dyDescent="0.35">
      <c r="B13" s="2">
        <v>8</v>
      </c>
      <c r="C13" s="3">
        <v>3</v>
      </c>
      <c r="D13" s="3">
        <v>3</v>
      </c>
      <c r="E13" s="3">
        <v>3</v>
      </c>
      <c r="F13" s="3">
        <v>3</v>
      </c>
      <c r="G13" s="3">
        <v>3</v>
      </c>
      <c r="H13" s="3">
        <v>3</v>
      </c>
      <c r="I13" s="3">
        <v>3</v>
      </c>
      <c r="J13" s="3">
        <v>3</v>
      </c>
    </row>
    <row r="14" spans="2:10" ht="17.25" thickBot="1" x14ac:dyDescent="0.35">
      <c r="B14" s="2">
        <v>9</v>
      </c>
      <c r="C14" s="3">
        <v>3</v>
      </c>
      <c r="D14" s="3">
        <v>3</v>
      </c>
      <c r="E14" s="3">
        <v>3</v>
      </c>
      <c r="F14" s="3">
        <v>3</v>
      </c>
      <c r="G14" s="3">
        <v>3</v>
      </c>
      <c r="H14" s="3">
        <v>3</v>
      </c>
      <c r="I14" s="3">
        <v>3</v>
      </c>
      <c r="J14" s="3">
        <v>3</v>
      </c>
    </row>
    <row r="15" spans="2:10" ht="17.25" thickBot="1" x14ac:dyDescent="0.35">
      <c r="B15" s="2">
        <v>10</v>
      </c>
      <c r="C15" s="3">
        <v>3</v>
      </c>
      <c r="D15" s="3">
        <v>3</v>
      </c>
      <c r="E15" s="3">
        <v>3</v>
      </c>
      <c r="F15" s="3">
        <v>3</v>
      </c>
      <c r="G15" s="3">
        <v>3</v>
      </c>
      <c r="H15" s="3">
        <v>3</v>
      </c>
      <c r="I15" s="3">
        <v>3</v>
      </c>
      <c r="J15" s="3">
        <v>3</v>
      </c>
    </row>
    <row r="16" spans="2:10" ht="17.25" thickBot="1" x14ac:dyDescent="0.35">
      <c r="B16" s="2">
        <v>11</v>
      </c>
      <c r="C16" s="3">
        <v>3</v>
      </c>
      <c r="D16" s="3">
        <v>3</v>
      </c>
      <c r="E16" s="3">
        <v>2</v>
      </c>
      <c r="F16" s="3">
        <v>3</v>
      </c>
      <c r="G16" s="3">
        <v>2</v>
      </c>
      <c r="H16" s="3">
        <v>3</v>
      </c>
      <c r="I16" s="3">
        <v>3</v>
      </c>
      <c r="J16" s="3">
        <v>2</v>
      </c>
    </row>
    <row r="17" spans="2:12" ht="17.25" thickBot="1" x14ac:dyDescent="0.35">
      <c r="B17" s="2">
        <v>12</v>
      </c>
      <c r="C17" s="3">
        <v>3</v>
      </c>
      <c r="D17" s="3">
        <v>3</v>
      </c>
      <c r="E17" s="3">
        <v>3</v>
      </c>
      <c r="F17" s="3">
        <v>3</v>
      </c>
      <c r="G17" s="3">
        <v>3</v>
      </c>
      <c r="H17" s="3">
        <v>3</v>
      </c>
      <c r="I17" s="3">
        <v>3</v>
      </c>
      <c r="J17" s="3">
        <v>3</v>
      </c>
    </row>
    <row r="18" spans="2:12" ht="17.25" thickBot="1" x14ac:dyDescent="0.35">
      <c r="B18" s="2">
        <v>13</v>
      </c>
      <c r="C18" s="3">
        <v>3</v>
      </c>
      <c r="D18" s="3">
        <v>3</v>
      </c>
      <c r="E18" s="3">
        <v>3</v>
      </c>
      <c r="F18" s="3">
        <v>3</v>
      </c>
      <c r="G18" s="3">
        <v>3</v>
      </c>
      <c r="H18" s="3">
        <v>3</v>
      </c>
      <c r="I18" s="3">
        <v>2</v>
      </c>
      <c r="J18" s="3">
        <v>3</v>
      </c>
    </row>
    <row r="19" spans="2:12" ht="17.25" thickBot="1" x14ac:dyDescent="0.35">
      <c r="B19" s="2">
        <v>14</v>
      </c>
      <c r="C19" s="3">
        <v>3</v>
      </c>
      <c r="D19" s="3">
        <v>3</v>
      </c>
      <c r="E19" s="3">
        <v>3</v>
      </c>
      <c r="F19" s="3">
        <v>3</v>
      </c>
      <c r="G19" s="3">
        <v>3</v>
      </c>
      <c r="H19" s="3">
        <v>3</v>
      </c>
      <c r="I19" s="3">
        <v>3</v>
      </c>
      <c r="J19" s="3">
        <v>3</v>
      </c>
    </row>
    <row r="20" spans="2:12" ht="17.25" thickBot="1" x14ac:dyDescent="0.35">
      <c r="B20" s="18">
        <v>15</v>
      </c>
      <c r="C20" s="19">
        <v>3</v>
      </c>
      <c r="D20" s="19">
        <v>3</v>
      </c>
      <c r="E20" s="19">
        <v>3</v>
      </c>
      <c r="F20" s="19">
        <v>3</v>
      </c>
      <c r="G20" s="19">
        <v>3</v>
      </c>
      <c r="H20" s="19">
        <v>3</v>
      </c>
      <c r="I20" s="19">
        <v>3</v>
      </c>
      <c r="J20" s="19">
        <v>3</v>
      </c>
      <c r="K20" s="13" t="s">
        <v>26</v>
      </c>
      <c r="L20" s="14" t="s">
        <v>27</v>
      </c>
    </row>
    <row r="21" spans="2:12" ht="18" thickTop="1" thickBot="1" x14ac:dyDescent="0.35">
      <c r="B21" s="4" t="s">
        <v>3</v>
      </c>
      <c r="C21" s="3">
        <f t="shared" ref="C21:J21" si="0">COUNTIF(C$6:C$20,3)</f>
        <v>15</v>
      </c>
      <c r="D21" s="3">
        <f t="shared" si="0"/>
        <v>13</v>
      </c>
      <c r="E21" s="3">
        <f t="shared" si="0"/>
        <v>12</v>
      </c>
      <c r="F21" s="3">
        <f t="shared" si="0"/>
        <v>13</v>
      </c>
      <c r="G21" s="3">
        <f t="shared" si="0"/>
        <v>13</v>
      </c>
      <c r="H21" s="3">
        <f t="shared" si="0"/>
        <v>13</v>
      </c>
      <c r="I21" s="3">
        <f t="shared" si="0"/>
        <v>12</v>
      </c>
      <c r="J21" s="3">
        <f t="shared" si="0"/>
        <v>13</v>
      </c>
      <c r="K21" s="12">
        <f>AVERAGE(C21:J21)</f>
        <v>13</v>
      </c>
      <c r="L21" s="11">
        <f>K21/$B$20</f>
        <v>0.8666666666666667</v>
      </c>
    </row>
    <row r="22" spans="2:12" ht="17.25" thickBot="1" x14ac:dyDescent="0.35">
      <c r="B22" s="4" t="s">
        <v>4</v>
      </c>
      <c r="C22" s="3">
        <f t="shared" ref="C22:J22" si="1">COUNTIF(C$6:C$20,2)</f>
        <v>0</v>
      </c>
      <c r="D22" s="3">
        <f t="shared" si="1"/>
        <v>2</v>
      </c>
      <c r="E22" s="3">
        <f t="shared" si="1"/>
        <v>3</v>
      </c>
      <c r="F22" s="3">
        <f t="shared" si="1"/>
        <v>2</v>
      </c>
      <c r="G22" s="3">
        <f t="shared" si="1"/>
        <v>2</v>
      </c>
      <c r="H22" s="3">
        <f t="shared" si="1"/>
        <v>2</v>
      </c>
      <c r="I22" s="3">
        <f t="shared" si="1"/>
        <v>3</v>
      </c>
      <c r="J22" s="3">
        <f t="shared" si="1"/>
        <v>2</v>
      </c>
      <c r="K22" s="12">
        <f>AVERAGE(C22:J22)</f>
        <v>2</v>
      </c>
      <c r="L22" s="11">
        <f>K22/$B$20</f>
        <v>0.13333333333333333</v>
      </c>
    </row>
    <row r="23" spans="2:12" ht="17.25" thickBot="1" x14ac:dyDescent="0.35">
      <c r="B23" s="4" t="s">
        <v>5</v>
      </c>
      <c r="C23" s="3">
        <f t="shared" ref="C23:J23" si="2">COUNTIF(C$6:C$20,1)</f>
        <v>0</v>
      </c>
      <c r="D23" s="3">
        <f t="shared" si="2"/>
        <v>0</v>
      </c>
      <c r="E23" s="3">
        <f t="shared" si="2"/>
        <v>0</v>
      </c>
      <c r="F23" s="3">
        <f t="shared" si="2"/>
        <v>0</v>
      </c>
      <c r="G23" s="3">
        <f t="shared" si="2"/>
        <v>0</v>
      </c>
      <c r="H23" s="3">
        <f t="shared" si="2"/>
        <v>0</v>
      </c>
      <c r="I23" s="3">
        <f t="shared" si="2"/>
        <v>0</v>
      </c>
      <c r="J23" s="3">
        <f t="shared" si="2"/>
        <v>0</v>
      </c>
      <c r="K23" s="12">
        <f>AVERAGE(C23:J23)</f>
        <v>0</v>
      </c>
      <c r="L23" s="11">
        <f>K23/$B$20</f>
        <v>0</v>
      </c>
    </row>
    <row r="25" spans="2:12" x14ac:dyDescent="0.3">
      <c r="B25" s="5" t="s">
        <v>6</v>
      </c>
    </row>
    <row r="26" spans="2:12" x14ac:dyDescent="0.3">
      <c r="B26" s="5" t="s">
        <v>7</v>
      </c>
    </row>
    <row r="27" spans="2:12" ht="17.25" thickBot="1" x14ac:dyDescent="0.35"/>
    <row r="28" spans="2:12" x14ac:dyDescent="0.3">
      <c r="B28" s="28" t="s">
        <v>45</v>
      </c>
      <c r="C28" s="29"/>
      <c r="D28" s="29"/>
      <c r="E28" s="29"/>
      <c r="F28" s="29"/>
      <c r="G28" s="29"/>
      <c r="H28" s="29"/>
      <c r="I28" s="29"/>
      <c r="J28" s="30"/>
    </row>
    <row r="29" spans="2:12" ht="17.25" thickBot="1" x14ac:dyDescent="0.35">
      <c r="B29" s="31" t="s">
        <v>0</v>
      </c>
      <c r="C29" s="32"/>
      <c r="D29" s="32"/>
      <c r="E29" s="32"/>
      <c r="F29" s="32"/>
      <c r="G29" s="32"/>
      <c r="H29" s="32"/>
      <c r="I29" s="32"/>
      <c r="J29" s="33"/>
    </row>
    <row r="30" spans="2:12" ht="17.25" thickBot="1" x14ac:dyDescent="0.35">
      <c r="B30" s="23" t="s">
        <v>1</v>
      </c>
      <c r="C30" s="25" t="s">
        <v>2</v>
      </c>
      <c r="D30" s="26"/>
      <c r="E30" s="26"/>
      <c r="F30" s="26"/>
      <c r="G30" s="26"/>
      <c r="H30" s="26"/>
      <c r="I30" s="26"/>
      <c r="J30" s="27"/>
    </row>
    <row r="31" spans="2:12" ht="17.25" thickBot="1" x14ac:dyDescent="0.35">
      <c r="B31" s="24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1">
        <v>6</v>
      </c>
      <c r="I31" s="1">
        <v>7</v>
      </c>
      <c r="J31" s="1">
        <v>8</v>
      </c>
    </row>
    <row r="32" spans="2:12" ht="17.25" thickBot="1" x14ac:dyDescent="0.35">
      <c r="B32" s="2">
        <v>1</v>
      </c>
      <c r="C32" s="3">
        <v>3</v>
      </c>
      <c r="D32" s="3">
        <v>3</v>
      </c>
      <c r="E32" s="3">
        <v>3</v>
      </c>
      <c r="F32" s="3">
        <v>3</v>
      </c>
      <c r="G32" s="3">
        <v>3</v>
      </c>
      <c r="H32" s="3">
        <v>3</v>
      </c>
      <c r="I32" s="3">
        <v>3</v>
      </c>
      <c r="J32" s="3">
        <v>2</v>
      </c>
    </row>
    <row r="33" spans="2:12" ht="17.25" thickBot="1" x14ac:dyDescent="0.35">
      <c r="B33" s="2">
        <v>2</v>
      </c>
      <c r="C33" s="3">
        <v>3</v>
      </c>
      <c r="D33" s="3">
        <v>3</v>
      </c>
      <c r="E33" s="3">
        <v>3</v>
      </c>
      <c r="F33" s="3">
        <v>3</v>
      </c>
      <c r="G33" s="3">
        <v>3</v>
      </c>
      <c r="H33" s="3">
        <v>3</v>
      </c>
      <c r="I33" s="3">
        <v>3</v>
      </c>
      <c r="J33" s="3">
        <v>3</v>
      </c>
    </row>
    <row r="34" spans="2:12" ht="17.25" thickBot="1" x14ac:dyDescent="0.35">
      <c r="B34" s="2">
        <v>3</v>
      </c>
      <c r="C34" s="3">
        <v>3</v>
      </c>
      <c r="D34" s="3">
        <v>3</v>
      </c>
      <c r="E34" s="3">
        <v>3</v>
      </c>
      <c r="F34" s="3">
        <v>3</v>
      </c>
      <c r="G34" s="3">
        <v>3</v>
      </c>
      <c r="H34" s="3">
        <v>3</v>
      </c>
      <c r="I34" s="3">
        <v>3</v>
      </c>
      <c r="J34" s="3">
        <v>3</v>
      </c>
    </row>
    <row r="35" spans="2:12" ht="17.25" thickBot="1" x14ac:dyDescent="0.35">
      <c r="B35" s="2">
        <v>4</v>
      </c>
      <c r="C35" s="3">
        <v>3</v>
      </c>
      <c r="D35" s="3">
        <v>3</v>
      </c>
      <c r="E35" s="3">
        <v>3</v>
      </c>
      <c r="F35" s="3">
        <v>3</v>
      </c>
      <c r="G35" s="3">
        <v>3</v>
      </c>
      <c r="H35" s="3">
        <v>3</v>
      </c>
      <c r="I35" s="3">
        <v>3</v>
      </c>
      <c r="J35" s="3">
        <v>3</v>
      </c>
    </row>
    <row r="36" spans="2:12" ht="17.25" thickBot="1" x14ac:dyDescent="0.35">
      <c r="B36" s="2">
        <v>5</v>
      </c>
      <c r="C36" s="3">
        <v>3</v>
      </c>
      <c r="D36" s="3">
        <v>2</v>
      </c>
      <c r="E36" s="3">
        <v>3</v>
      </c>
      <c r="F36" s="3">
        <v>3</v>
      </c>
      <c r="G36" s="3">
        <v>3</v>
      </c>
      <c r="H36" s="3">
        <v>2</v>
      </c>
      <c r="I36" s="3">
        <v>2</v>
      </c>
      <c r="J36" s="3">
        <v>3</v>
      </c>
    </row>
    <row r="37" spans="2:12" ht="17.25" thickBot="1" x14ac:dyDescent="0.35">
      <c r="B37" s="2">
        <v>6</v>
      </c>
      <c r="C37" s="3">
        <v>3</v>
      </c>
      <c r="D37" s="3">
        <v>3</v>
      </c>
      <c r="E37" s="3">
        <v>3</v>
      </c>
      <c r="F37" s="3">
        <v>3</v>
      </c>
      <c r="G37" s="3">
        <v>2</v>
      </c>
      <c r="H37" s="3">
        <v>3</v>
      </c>
      <c r="I37" s="3">
        <v>3</v>
      </c>
      <c r="J37" s="3">
        <v>3</v>
      </c>
    </row>
    <row r="38" spans="2:12" ht="17.25" thickBot="1" x14ac:dyDescent="0.35">
      <c r="B38" s="2">
        <v>7</v>
      </c>
      <c r="C38" s="3">
        <v>3</v>
      </c>
      <c r="D38" s="3">
        <v>3</v>
      </c>
      <c r="E38" s="3">
        <v>3</v>
      </c>
      <c r="F38" s="3">
        <v>3</v>
      </c>
      <c r="G38" s="3">
        <v>3</v>
      </c>
      <c r="H38" s="3">
        <v>3</v>
      </c>
      <c r="I38" s="3">
        <v>3</v>
      </c>
      <c r="J38" s="3">
        <v>3</v>
      </c>
    </row>
    <row r="39" spans="2:12" ht="17.25" thickBot="1" x14ac:dyDescent="0.35">
      <c r="B39" s="2">
        <v>8</v>
      </c>
      <c r="C39" s="3">
        <v>3</v>
      </c>
      <c r="D39" s="3">
        <v>3</v>
      </c>
      <c r="E39" s="3">
        <v>3</v>
      </c>
      <c r="F39" s="3">
        <v>3</v>
      </c>
      <c r="G39" s="3">
        <v>3</v>
      </c>
      <c r="H39" s="3">
        <v>3</v>
      </c>
      <c r="I39" s="3">
        <v>3</v>
      </c>
      <c r="J39" s="3">
        <v>3</v>
      </c>
    </row>
    <row r="40" spans="2:12" ht="17.25" thickBot="1" x14ac:dyDescent="0.35">
      <c r="B40" s="2">
        <v>9</v>
      </c>
      <c r="C40" s="3">
        <v>3</v>
      </c>
      <c r="D40" s="3">
        <v>3</v>
      </c>
      <c r="E40" s="3">
        <v>2</v>
      </c>
      <c r="F40" s="3">
        <v>3</v>
      </c>
      <c r="G40" s="3">
        <v>3</v>
      </c>
      <c r="H40" s="3">
        <v>3</v>
      </c>
      <c r="I40" s="3">
        <v>2</v>
      </c>
      <c r="J40" s="3">
        <v>2</v>
      </c>
    </row>
    <row r="41" spans="2:12" ht="17.25" thickBot="1" x14ac:dyDescent="0.35">
      <c r="B41" s="2">
        <v>10</v>
      </c>
      <c r="C41" s="3">
        <v>3</v>
      </c>
      <c r="D41" s="3">
        <v>3</v>
      </c>
      <c r="E41" s="3">
        <v>3</v>
      </c>
      <c r="F41" s="3">
        <v>3</v>
      </c>
      <c r="G41" s="3">
        <v>3</v>
      </c>
      <c r="H41" s="3">
        <v>3</v>
      </c>
      <c r="I41" s="3">
        <v>3</v>
      </c>
      <c r="J41" s="3">
        <v>3</v>
      </c>
    </row>
    <row r="42" spans="2:12" ht="17.25" thickBot="1" x14ac:dyDescent="0.35">
      <c r="B42" s="2">
        <v>11</v>
      </c>
      <c r="C42" s="3">
        <v>3</v>
      </c>
      <c r="D42" s="3">
        <v>2</v>
      </c>
      <c r="E42" s="3">
        <v>2</v>
      </c>
      <c r="F42" s="3">
        <v>2</v>
      </c>
      <c r="G42" s="3">
        <v>2</v>
      </c>
      <c r="H42" s="3">
        <v>2</v>
      </c>
      <c r="I42" s="3">
        <v>2</v>
      </c>
      <c r="J42" s="3">
        <v>2</v>
      </c>
    </row>
    <row r="43" spans="2:12" ht="17.25" thickBot="1" x14ac:dyDescent="0.35">
      <c r="B43" s="18">
        <v>12</v>
      </c>
      <c r="C43" s="18">
        <v>3</v>
      </c>
      <c r="D43" s="18">
        <v>3</v>
      </c>
      <c r="E43" s="18">
        <v>2</v>
      </c>
      <c r="F43" s="18">
        <v>2</v>
      </c>
      <c r="G43" s="18">
        <v>3</v>
      </c>
      <c r="H43" s="18">
        <v>3</v>
      </c>
      <c r="I43" s="18">
        <v>3</v>
      </c>
      <c r="J43" s="18">
        <v>2</v>
      </c>
      <c r="K43" s="13" t="s">
        <v>26</v>
      </c>
      <c r="L43" s="14" t="s">
        <v>27</v>
      </c>
    </row>
    <row r="44" spans="2:12" ht="18" thickTop="1" thickBot="1" x14ac:dyDescent="0.35">
      <c r="B44" s="4" t="s">
        <v>3</v>
      </c>
      <c r="C44" s="3">
        <f t="shared" ref="C44:J44" si="3">COUNTIF(C$32:C$43, 3)</f>
        <v>12</v>
      </c>
      <c r="D44" s="3">
        <f t="shared" si="3"/>
        <v>10</v>
      </c>
      <c r="E44" s="3">
        <f t="shared" si="3"/>
        <v>9</v>
      </c>
      <c r="F44" s="3">
        <f t="shared" si="3"/>
        <v>10</v>
      </c>
      <c r="G44" s="3">
        <f t="shared" si="3"/>
        <v>10</v>
      </c>
      <c r="H44" s="3">
        <f t="shared" si="3"/>
        <v>10</v>
      </c>
      <c r="I44" s="3">
        <f t="shared" si="3"/>
        <v>9</v>
      </c>
      <c r="J44" s="3">
        <f t="shared" si="3"/>
        <v>8</v>
      </c>
      <c r="K44" s="12">
        <f>AVERAGE(C44:J44)</f>
        <v>9.75</v>
      </c>
      <c r="L44" s="11">
        <f>K44/$B$43</f>
        <v>0.8125</v>
      </c>
    </row>
    <row r="45" spans="2:12" ht="17.25" thickBot="1" x14ac:dyDescent="0.35">
      <c r="B45" s="4" t="s">
        <v>4</v>
      </c>
      <c r="C45" s="3">
        <f t="shared" ref="C45:J45" si="4">COUNTIF(C$32:C$43, 2)</f>
        <v>0</v>
      </c>
      <c r="D45" s="3">
        <f t="shared" si="4"/>
        <v>2</v>
      </c>
      <c r="E45" s="3">
        <f t="shared" si="4"/>
        <v>3</v>
      </c>
      <c r="F45" s="3">
        <f t="shared" si="4"/>
        <v>2</v>
      </c>
      <c r="G45" s="3">
        <f t="shared" si="4"/>
        <v>2</v>
      </c>
      <c r="H45" s="3">
        <f t="shared" si="4"/>
        <v>2</v>
      </c>
      <c r="I45" s="3">
        <f t="shared" si="4"/>
        <v>3</v>
      </c>
      <c r="J45" s="3">
        <f t="shared" si="4"/>
        <v>4</v>
      </c>
      <c r="K45" s="12">
        <f>AVERAGE(C45:J45)</f>
        <v>2.25</v>
      </c>
      <c r="L45" s="11">
        <f t="shared" ref="L45:L46" si="5">K45/$B$43</f>
        <v>0.1875</v>
      </c>
    </row>
    <row r="46" spans="2:12" ht="17.25" thickBot="1" x14ac:dyDescent="0.35">
      <c r="B46" s="4" t="s">
        <v>5</v>
      </c>
      <c r="C46" s="3">
        <f t="shared" ref="C46:J46" si="6">COUNTIF(C$32:C$43, 1)</f>
        <v>0</v>
      </c>
      <c r="D46" s="3">
        <f t="shared" si="6"/>
        <v>0</v>
      </c>
      <c r="E46" s="3">
        <f t="shared" si="6"/>
        <v>0</v>
      </c>
      <c r="F46" s="3">
        <f t="shared" si="6"/>
        <v>0</v>
      </c>
      <c r="G46" s="3">
        <f t="shared" si="6"/>
        <v>0</v>
      </c>
      <c r="H46" s="3">
        <f t="shared" si="6"/>
        <v>0</v>
      </c>
      <c r="I46" s="3">
        <f t="shared" si="6"/>
        <v>0</v>
      </c>
      <c r="J46" s="3">
        <f t="shared" si="6"/>
        <v>0</v>
      </c>
      <c r="K46" s="12">
        <f>AVERAGE(C46:J46)</f>
        <v>0</v>
      </c>
      <c r="L46" s="11">
        <f t="shared" si="5"/>
        <v>0</v>
      </c>
    </row>
    <row r="47" spans="2:12" x14ac:dyDescent="0.3">
      <c r="B47" s="20"/>
      <c r="C47" s="21"/>
      <c r="D47" s="21"/>
      <c r="E47" s="21"/>
      <c r="F47" s="21"/>
      <c r="G47" s="21"/>
      <c r="H47" s="21"/>
      <c r="I47" s="21"/>
      <c r="J47" s="21"/>
      <c r="K47" s="12"/>
      <c r="L47" s="11"/>
    </row>
    <row r="48" spans="2:12" x14ac:dyDescent="0.3">
      <c r="B48" s="5" t="s">
        <v>6</v>
      </c>
      <c r="C48" s="21"/>
      <c r="D48" s="21"/>
      <c r="E48" s="21"/>
      <c r="F48" s="21"/>
      <c r="G48" s="21"/>
      <c r="H48" s="21"/>
      <c r="I48" s="21"/>
      <c r="J48" s="21"/>
      <c r="K48" s="12"/>
      <c r="L48" s="11"/>
    </row>
    <row r="49" spans="2:12" x14ac:dyDescent="0.3">
      <c r="B49" s="5" t="s">
        <v>7</v>
      </c>
      <c r="C49" s="21"/>
      <c r="D49" s="21"/>
      <c r="E49" s="21"/>
      <c r="F49" s="21"/>
      <c r="G49" s="21"/>
      <c r="H49" s="21"/>
      <c r="I49" s="21"/>
      <c r="J49" s="21"/>
      <c r="K49" s="12"/>
      <c r="L49" s="11"/>
    </row>
    <row r="50" spans="2:12" ht="17.25" thickBot="1" x14ac:dyDescent="0.35"/>
    <row r="51" spans="2:12" x14ac:dyDescent="0.3">
      <c r="B51" s="28" t="s">
        <v>50</v>
      </c>
      <c r="C51" s="29"/>
      <c r="D51" s="29"/>
      <c r="E51" s="29"/>
      <c r="F51" s="29"/>
      <c r="G51" s="29"/>
      <c r="H51" s="29"/>
      <c r="I51" s="30"/>
    </row>
    <row r="52" spans="2:12" ht="17.25" thickBot="1" x14ac:dyDescent="0.35">
      <c r="B52" s="31" t="s">
        <v>0</v>
      </c>
      <c r="C52" s="32"/>
      <c r="D52" s="32"/>
      <c r="E52" s="32"/>
      <c r="F52" s="32"/>
      <c r="G52" s="32"/>
      <c r="H52" s="32"/>
      <c r="I52" s="33"/>
    </row>
    <row r="53" spans="2:12" ht="17.25" thickBot="1" x14ac:dyDescent="0.35">
      <c r="B53" s="23" t="s">
        <v>1</v>
      </c>
      <c r="C53" s="25" t="s">
        <v>8</v>
      </c>
      <c r="D53" s="26"/>
      <c r="E53" s="26"/>
      <c r="F53" s="26"/>
      <c r="G53" s="26"/>
      <c r="H53" s="26"/>
      <c r="I53" s="27"/>
    </row>
    <row r="54" spans="2:12" ht="17.25" thickBot="1" x14ac:dyDescent="0.35">
      <c r="B54" s="24"/>
      <c r="C54" s="1">
        <v>1</v>
      </c>
      <c r="D54" s="1">
        <v>2</v>
      </c>
      <c r="E54" s="1">
        <v>3</v>
      </c>
      <c r="F54" s="1">
        <v>4</v>
      </c>
      <c r="G54" s="1">
        <v>5</v>
      </c>
      <c r="H54" s="1">
        <v>6</v>
      </c>
      <c r="I54" s="1">
        <v>7</v>
      </c>
    </row>
    <row r="55" spans="2:12" ht="17.25" thickBot="1" x14ac:dyDescent="0.35">
      <c r="B55" s="2">
        <v>1</v>
      </c>
      <c r="C55" s="3">
        <v>2</v>
      </c>
      <c r="D55" s="3">
        <v>3</v>
      </c>
      <c r="E55" s="3">
        <v>2</v>
      </c>
      <c r="F55" s="3">
        <v>2</v>
      </c>
      <c r="G55" s="3">
        <v>2</v>
      </c>
      <c r="H55" s="3">
        <v>2</v>
      </c>
      <c r="I55" s="3">
        <v>2</v>
      </c>
    </row>
    <row r="56" spans="2:12" ht="17.25" thickBot="1" x14ac:dyDescent="0.35">
      <c r="B56" s="2">
        <v>2</v>
      </c>
      <c r="C56" s="3">
        <v>2</v>
      </c>
      <c r="D56" s="3">
        <v>2</v>
      </c>
      <c r="E56" s="3">
        <v>3</v>
      </c>
      <c r="F56" s="3">
        <v>3</v>
      </c>
      <c r="G56" s="3">
        <v>3</v>
      </c>
      <c r="H56" s="3">
        <v>3</v>
      </c>
      <c r="I56" s="3">
        <v>3</v>
      </c>
    </row>
    <row r="57" spans="2:12" ht="17.25" thickBot="1" x14ac:dyDescent="0.35">
      <c r="B57" s="2">
        <v>3</v>
      </c>
      <c r="C57" s="3">
        <v>3</v>
      </c>
      <c r="D57" s="3">
        <v>3</v>
      </c>
      <c r="E57" s="3">
        <v>3</v>
      </c>
      <c r="F57" s="3">
        <v>3</v>
      </c>
      <c r="G57" s="3">
        <v>3</v>
      </c>
      <c r="H57" s="3">
        <v>3</v>
      </c>
      <c r="I57" s="3">
        <v>3</v>
      </c>
    </row>
    <row r="58" spans="2:12" ht="17.25" thickBot="1" x14ac:dyDescent="0.35">
      <c r="B58" s="2">
        <v>4</v>
      </c>
      <c r="C58" s="3">
        <v>3</v>
      </c>
      <c r="D58" s="3">
        <v>2</v>
      </c>
      <c r="E58" s="3">
        <v>3</v>
      </c>
      <c r="F58" s="3">
        <v>3</v>
      </c>
      <c r="G58" s="3">
        <v>3</v>
      </c>
      <c r="H58" s="3">
        <v>3</v>
      </c>
      <c r="I58" s="3">
        <v>3</v>
      </c>
    </row>
    <row r="59" spans="2:12" ht="17.25" thickBot="1" x14ac:dyDescent="0.35">
      <c r="B59" s="2">
        <v>5</v>
      </c>
      <c r="C59" s="3">
        <v>3</v>
      </c>
      <c r="D59" s="3">
        <v>3</v>
      </c>
      <c r="E59" s="3">
        <v>3</v>
      </c>
      <c r="F59" s="3">
        <v>3</v>
      </c>
      <c r="G59" s="3">
        <v>3</v>
      </c>
      <c r="H59" s="3">
        <v>3</v>
      </c>
      <c r="I59" s="3">
        <v>3</v>
      </c>
    </row>
    <row r="60" spans="2:12" ht="17.25" thickBot="1" x14ac:dyDescent="0.35">
      <c r="B60" s="2">
        <v>6</v>
      </c>
      <c r="C60" s="3">
        <v>3</v>
      </c>
      <c r="D60" s="3">
        <v>3</v>
      </c>
      <c r="E60" s="3">
        <v>3</v>
      </c>
      <c r="F60" s="3">
        <v>3</v>
      </c>
      <c r="G60" s="3">
        <v>3</v>
      </c>
      <c r="H60" s="3">
        <v>3</v>
      </c>
      <c r="I60" s="3">
        <v>3</v>
      </c>
    </row>
    <row r="61" spans="2:12" ht="17.25" thickBot="1" x14ac:dyDescent="0.35">
      <c r="B61" s="2">
        <v>7</v>
      </c>
      <c r="C61" s="3">
        <v>3</v>
      </c>
      <c r="D61" s="3">
        <v>3</v>
      </c>
      <c r="E61" s="3">
        <v>2</v>
      </c>
      <c r="F61" s="3">
        <v>2</v>
      </c>
      <c r="G61" s="3">
        <v>2</v>
      </c>
      <c r="H61" s="3">
        <v>3</v>
      </c>
      <c r="I61" s="3">
        <v>2</v>
      </c>
    </row>
    <row r="62" spans="2:12" ht="17.25" thickBot="1" x14ac:dyDescent="0.35">
      <c r="B62" s="2">
        <v>8</v>
      </c>
      <c r="C62" s="3">
        <v>3</v>
      </c>
      <c r="D62" s="3">
        <v>3</v>
      </c>
      <c r="E62" s="3">
        <v>3</v>
      </c>
      <c r="F62" s="3">
        <v>3</v>
      </c>
      <c r="G62" s="3">
        <v>3</v>
      </c>
      <c r="H62" s="3">
        <v>3</v>
      </c>
      <c r="I62" s="3">
        <v>3</v>
      </c>
    </row>
    <row r="63" spans="2:12" ht="17.25" thickBot="1" x14ac:dyDescent="0.35">
      <c r="B63" s="2">
        <v>9</v>
      </c>
      <c r="C63" s="3">
        <v>3</v>
      </c>
      <c r="D63" s="3">
        <v>3</v>
      </c>
      <c r="E63" s="3">
        <v>3</v>
      </c>
      <c r="F63" s="3">
        <v>3</v>
      </c>
      <c r="G63" s="3">
        <v>3</v>
      </c>
      <c r="H63" s="3">
        <v>3</v>
      </c>
      <c r="I63" s="3">
        <v>3</v>
      </c>
    </row>
    <row r="64" spans="2:12" ht="17.25" thickBot="1" x14ac:dyDescent="0.35">
      <c r="B64" s="2">
        <v>10</v>
      </c>
      <c r="C64" s="3">
        <v>3</v>
      </c>
      <c r="D64" s="3">
        <v>3</v>
      </c>
      <c r="E64" s="3">
        <v>3</v>
      </c>
      <c r="F64" s="3">
        <v>3</v>
      </c>
      <c r="G64" s="3">
        <v>3</v>
      </c>
      <c r="H64" s="3">
        <v>3</v>
      </c>
      <c r="I64" s="3">
        <v>3</v>
      </c>
    </row>
    <row r="65" spans="2:11" ht="17.25" thickBot="1" x14ac:dyDescent="0.35">
      <c r="B65" s="2">
        <v>11</v>
      </c>
      <c r="C65" s="3">
        <v>2</v>
      </c>
      <c r="D65" s="3">
        <v>2</v>
      </c>
      <c r="E65" s="3">
        <v>3</v>
      </c>
      <c r="F65" s="3">
        <v>3</v>
      </c>
      <c r="G65" s="3">
        <v>3</v>
      </c>
      <c r="H65" s="3">
        <v>3</v>
      </c>
      <c r="I65" s="3">
        <v>3</v>
      </c>
    </row>
    <row r="66" spans="2:11" ht="17.25" thickBot="1" x14ac:dyDescent="0.35">
      <c r="B66" s="2">
        <v>12</v>
      </c>
      <c r="C66" s="3">
        <v>3</v>
      </c>
      <c r="D66" s="3">
        <v>3</v>
      </c>
      <c r="E66" s="3">
        <v>3</v>
      </c>
      <c r="F66" s="3">
        <v>3</v>
      </c>
      <c r="G66" s="3">
        <v>3</v>
      </c>
      <c r="H66" s="3">
        <v>3</v>
      </c>
      <c r="I66" s="3">
        <v>3</v>
      </c>
    </row>
    <row r="67" spans="2:11" ht="17.25" thickBot="1" x14ac:dyDescent="0.35">
      <c r="B67" s="2">
        <v>13</v>
      </c>
      <c r="C67" s="3">
        <v>3</v>
      </c>
      <c r="D67" s="3">
        <v>3</v>
      </c>
      <c r="E67" s="3">
        <v>2</v>
      </c>
      <c r="F67" s="3">
        <v>2</v>
      </c>
      <c r="G67" s="3">
        <v>3</v>
      </c>
      <c r="H67" s="3">
        <v>2</v>
      </c>
      <c r="I67" s="3">
        <v>3</v>
      </c>
    </row>
    <row r="68" spans="2:11" ht="17.25" thickBot="1" x14ac:dyDescent="0.35">
      <c r="B68" s="2">
        <v>14</v>
      </c>
      <c r="C68" s="3">
        <v>3</v>
      </c>
      <c r="D68" s="3">
        <v>3</v>
      </c>
      <c r="E68" s="3">
        <v>3</v>
      </c>
      <c r="F68" s="3">
        <v>3</v>
      </c>
      <c r="G68" s="3">
        <v>3</v>
      </c>
      <c r="H68" s="3">
        <v>3</v>
      </c>
      <c r="I68" s="3">
        <v>3</v>
      </c>
    </row>
    <row r="69" spans="2:11" ht="17.25" thickBot="1" x14ac:dyDescent="0.35">
      <c r="B69" s="18">
        <v>15</v>
      </c>
      <c r="C69" s="19">
        <v>3</v>
      </c>
      <c r="D69" s="19">
        <v>3</v>
      </c>
      <c r="E69" s="19">
        <v>3</v>
      </c>
      <c r="F69" s="19">
        <v>3</v>
      </c>
      <c r="G69" s="19">
        <v>3</v>
      </c>
      <c r="H69" s="19">
        <v>3</v>
      </c>
      <c r="I69" s="19">
        <v>3</v>
      </c>
      <c r="J69" s="13" t="s">
        <v>26</v>
      </c>
      <c r="K69" s="14" t="s">
        <v>27</v>
      </c>
    </row>
    <row r="70" spans="2:11" ht="18" thickTop="1" thickBot="1" x14ac:dyDescent="0.35">
      <c r="B70" s="4" t="s">
        <v>3</v>
      </c>
      <c r="C70" s="3">
        <f t="shared" ref="C70:I70" si="7">COUNTIF(C$55:C$69, 3)</f>
        <v>12</v>
      </c>
      <c r="D70" s="3">
        <f t="shared" si="7"/>
        <v>12</v>
      </c>
      <c r="E70" s="3">
        <f t="shared" si="7"/>
        <v>12</v>
      </c>
      <c r="F70" s="3">
        <f t="shared" si="7"/>
        <v>12</v>
      </c>
      <c r="G70" s="3">
        <f t="shared" si="7"/>
        <v>13</v>
      </c>
      <c r="H70" s="3">
        <f t="shared" si="7"/>
        <v>13</v>
      </c>
      <c r="I70" s="3">
        <f t="shared" si="7"/>
        <v>13</v>
      </c>
      <c r="J70" s="12">
        <f>AVERAGE(C70:I70)</f>
        <v>12.428571428571429</v>
      </c>
      <c r="K70" s="11">
        <f>J70/$B$69</f>
        <v>0.82857142857142863</v>
      </c>
    </row>
    <row r="71" spans="2:11" ht="17.25" thickBot="1" x14ac:dyDescent="0.35">
      <c r="B71" s="4" t="s">
        <v>4</v>
      </c>
      <c r="C71" s="3">
        <f t="shared" ref="C71:I71" si="8">COUNTIF(C$55:C$69,2)</f>
        <v>3</v>
      </c>
      <c r="D71" s="3">
        <f t="shared" si="8"/>
        <v>3</v>
      </c>
      <c r="E71" s="3">
        <f t="shared" si="8"/>
        <v>3</v>
      </c>
      <c r="F71" s="3">
        <f t="shared" si="8"/>
        <v>3</v>
      </c>
      <c r="G71" s="3">
        <f t="shared" si="8"/>
        <v>2</v>
      </c>
      <c r="H71" s="3">
        <f t="shared" si="8"/>
        <v>2</v>
      </c>
      <c r="I71" s="3">
        <f t="shared" si="8"/>
        <v>2</v>
      </c>
      <c r="J71" s="12">
        <f>AVERAGE(C71:I71)</f>
        <v>2.5714285714285716</v>
      </c>
      <c r="K71" s="11">
        <f>J71/$B$69</f>
        <v>0.17142857142857143</v>
      </c>
    </row>
    <row r="72" spans="2:11" ht="17.25" thickBot="1" x14ac:dyDescent="0.35">
      <c r="B72" s="4" t="s">
        <v>9</v>
      </c>
      <c r="C72" s="3">
        <f t="shared" ref="C72:I72" si="9">COUNTIF(C$55:C$69, 1)</f>
        <v>0</v>
      </c>
      <c r="D72" s="3">
        <f t="shared" si="9"/>
        <v>0</v>
      </c>
      <c r="E72" s="3">
        <f t="shared" si="9"/>
        <v>0</v>
      </c>
      <c r="F72" s="3">
        <f t="shared" si="9"/>
        <v>0</v>
      </c>
      <c r="G72" s="3">
        <f t="shared" si="9"/>
        <v>0</v>
      </c>
      <c r="H72" s="3">
        <f t="shared" si="9"/>
        <v>0</v>
      </c>
      <c r="I72" s="3">
        <f t="shared" si="9"/>
        <v>0</v>
      </c>
      <c r="J72" s="12">
        <f>AVERAGE(C72:I72)</f>
        <v>0</v>
      </c>
      <c r="K72" s="11">
        <f>J72/$B$69</f>
        <v>0</v>
      </c>
    </row>
    <row r="73" spans="2:11" x14ac:dyDescent="0.3">
      <c r="B73" s="20"/>
      <c r="C73" s="21"/>
      <c r="D73" s="21"/>
      <c r="E73" s="21"/>
      <c r="F73" s="21"/>
      <c r="G73" s="21"/>
      <c r="H73" s="21"/>
      <c r="I73" s="21"/>
      <c r="J73" s="12"/>
      <c r="K73" s="11"/>
    </row>
    <row r="74" spans="2:11" x14ac:dyDescent="0.3">
      <c r="B74" s="5" t="s">
        <v>6</v>
      </c>
      <c r="C74" s="21"/>
      <c r="D74" s="21"/>
      <c r="E74" s="21"/>
      <c r="F74" s="21"/>
      <c r="G74" s="21"/>
      <c r="H74" s="21"/>
      <c r="I74" s="21"/>
      <c r="J74" s="12"/>
      <c r="K74" s="11"/>
    </row>
    <row r="75" spans="2:11" x14ac:dyDescent="0.3">
      <c r="B75" s="5" t="s">
        <v>7</v>
      </c>
      <c r="C75" s="21"/>
      <c r="D75" s="21"/>
      <c r="E75" s="21"/>
      <c r="F75" s="21"/>
      <c r="G75" s="21"/>
      <c r="H75" s="21"/>
      <c r="I75" s="21"/>
      <c r="J75" s="12"/>
      <c r="K75" s="11"/>
    </row>
    <row r="76" spans="2:11" ht="17.25" thickBot="1" x14ac:dyDescent="0.35"/>
    <row r="77" spans="2:11" ht="16.5" customHeight="1" x14ac:dyDescent="0.3">
      <c r="B77" s="28" t="s">
        <v>30</v>
      </c>
      <c r="C77" s="29"/>
      <c r="D77" s="29"/>
      <c r="E77" s="29"/>
      <c r="F77" s="29"/>
      <c r="G77" s="29"/>
      <c r="H77" s="29"/>
      <c r="I77" s="30"/>
    </row>
    <row r="78" spans="2:11" ht="17.25" customHeight="1" thickBot="1" x14ac:dyDescent="0.35">
      <c r="B78" s="31" t="s">
        <v>0</v>
      </c>
      <c r="C78" s="32"/>
      <c r="D78" s="32"/>
      <c r="E78" s="32"/>
      <c r="F78" s="32"/>
      <c r="G78" s="32"/>
      <c r="H78" s="32"/>
      <c r="I78" s="33"/>
    </row>
    <row r="79" spans="2:11" ht="17.25" thickBot="1" x14ac:dyDescent="0.35">
      <c r="B79" s="23" t="s">
        <v>1</v>
      </c>
      <c r="C79" s="25" t="s">
        <v>8</v>
      </c>
      <c r="D79" s="26"/>
      <c r="E79" s="26"/>
      <c r="F79" s="26"/>
      <c r="G79" s="26"/>
      <c r="H79" s="26"/>
      <c r="I79" s="27"/>
    </row>
    <row r="80" spans="2:11" ht="17.25" thickBot="1" x14ac:dyDescent="0.35">
      <c r="B80" s="24"/>
      <c r="C80" s="1">
        <v>1</v>
      </c>
      <c r="D80" s="1">
        <v>2</v>
      </c>
      <c r="E80" s="1">
        <v>3</v>
      </c>
      <c r="F80" s="1">
        <v>4</v>
      </c>
      <c r="G80" s="1">
        <v>5</v>
      </c>
      <c r="H80" s="1">
        <v>6</v>
      </c>
      <c r="I80" s="1">
        <v>7</v>
      </c>
    </row>
    <row r="81" spans="2:11" ht="17.25" thickBot="1" x14ac:dyDescent="0.35">
      <c r="B81" s="2">
        <v>1</v>
      </c>
      <c r="C81" s="3">
        <v>3</v>
      </c>
      <c r="D81" s="3">
        <v>3</v>
      </c>
      <c r="E81" s="3">
        <v>3</v>
      </c>
      <c r="F81" s="3">
        <v>3</v>
      </c>
      <c r="G81" s="3">
        <v>3</v>
      </c>
      <c r="H81" s="3">
        <v>3</v>
      </c>
      <c r="I81" s="3">
        <v>3</v>
      </c>
    </row>
    <row r="82" spans="2:11" ht="17.25" thickBot="1" x14ac:dyDescent="0.35">
      <c r="B82" s="2">
        <v>2</v>
      </c>
      <c r="C82" s="3">
        <v>3</v>
      </c>
      <c r="D82" s="3">
        <v>3</v>
      </c>
      <c r="E82" s="3">
        <v>3</v>
      </c>
      <c r="F82" s="3">
        <v>3</v>
      </c>
      <c r="G82" s="3">
        <v>3</v>
      </c>
      <c r="H82" s="3">
        <v>3</v>
      </c>
      <c r="I82" s="3">
        <v>3</v>
      </c>
    </row>
    <row r="83" spans="2:11" ht="17.25" thickBot="1" x14ac:dyDescent="0.35">
      <c r="B83" s="2">
        <v>3</v>
      </c>
      <c r="C83" s="3">
        <v>3</v>
      </c>
      <c r="D83" s="3">
        <v>3</v>
      </c>
      <c r="E83" s="3">
        <v>3</v>
      </c>
      <c r="F83" s="3">
        <v>3</v>
      </c>
      <c r="G83" s="3">
        <v>3</v>
      </c>
      <c r="H83" s="3">
        <v>3</v>
      </c>
      <c r="I83" s="3">
        <v>3</v>
      </c>
    </row>
    <row r="84" spans="2:11" ht="17.25" thickBot="1" x14ac:dyDescent="0.35">
      <c r="B84" s="2">
        <v>4</v>
      </c>
      <c r="C84" s="3">
        <v>3</v>
      </c>
      <c r="D84" s="3">
        <v>3</v>
      </c>
      <c r="E84" s="3">
        <v>3</v>
      </c>
      <c r="F84" s="3">
        <v>3</v>
      </c>
      <c r="G84" s="3">
        <v>3</v>
      </c>
      <c r="H84" s="3">
        <v>3</v>
      </c>
      <c r="I84" s="3">
        <v>3</v>
      </c>
    </row>
    <row r="85" spans="2:11" ht="17.25" thickBot="1" x14ac:dyDescent="0.35">
      <c r="B85" s="2">
        <v>5</v>
      </c>
      <c r="C85" s="3">
        <v>3</v>
      </c>
      <c r="D85" s="3">
        <v>3</v>
      </c>
      <c r="E85" s="3">
        <v>2</v>
      </c>
      <c r="F85" s="3">
        <v>2</v>
      </c>
      <c r="G85" s="3">
        <v>2</v>
      </c>
      <c r="H85" s="3">
        <v>3</v>
      </c>
      <c r="I85" s="3">
        <v>2</v>
      </c>
    </row>
    <row r="86" spans="2:11" ht="17.25" thickBot="1" x14ac:dyDescent="0.35">
      <c r="B86" s="2">
        <v>6</v>
      </c>
      <c r="C86" s="3">
        <v>3</v>
      </c>
      <c r="D86" s="3">
        <v>3</v>
      </c>
      <c r="E86" s="3">
        <v>3</v>
      </c>
      <c r="F86" s="3">
        <v>3</v>
      </c>
      <c r="G86" s="3">
        <v>3</v>
      </c>
      <c r="H86" s="3">
        <v>3</v>
      </c>
      <c r="I86" s="3">
        <v>3</v>
      </c>
    </row>
    <row r="87" spans="2:11" ht="17.25" thickBot="1" x14ac:dyDescent="0.35">
      <c r="B87" s="2">
        <v>7</v>
      </c>
      <c r="C87" s="3">
        <v>3</v>
      </c>
      <c r="D87" s="3">
        <v>3</v>
      </c>
      <c r="E87" s="3">
        <v>3</v>
      </c>
      <c r="F87" s="3">
        <v>3</v>
      </c>
      <c r="G87" s="3">
        <v>3</v>
      </c>
      <c r="H87" s="3">
        <v>3</v>
      </c>
      <c r="I87" s="3">
        <v>3</v>
      </c>
    </row>
    <row r="88" spans="2:11" ht="17.25" thickBot="1" x14ac:dyDescent="0.35">
      <c r="B88" s="2">
        <v>8</v>
      </c>
      <c r="C88" s="3">
        <v>3</v>
      </c>
      <c r="D88" s="3">
        <v>3</v>
      </c>
      <c r="E88" s="3">
        <v>3</v>
      </c>
      <c r="F88" s="3">
        <v>3</v>
      </c>
      <c r="G88" s="3">
        <v>3</v>
      </c>
      <c r="H88" s="3">
        <v>3</v>
      </c>
      <c r="I88" s="3">
        <v>3</v>
      </c>
    </row>
    <row r="89" spans="2:11" ht="17.25" thickBot="1" x14ac:dyDescent="0.35">
      <c r="B89" s="2">
        <v>9</v>
      </c>
      <c r="C89" s="3">
        <v>3</v>
      </c>
      <c r="D89" s="3">
        <v>3</v>
      </c>
      <c r="E89" s="3">
        <v>2</v>
      </c>
      <c r="F89" s="3">
        <v>3</v>
      </c>
      <c r="G89" s="3">
        <v>3</v>
      </c>
      <c r="H89" s="3">
        <v>2</v>
      </c>
      <c r="I89" s="3">
        <v>3</v>
      </c>
    </row>
    <row r="90" spans="2:11" ht="17.25" thickBot="1" x14ac:dyDescent="0.35">
      <c r="B90" s="2">
        <v>10</v>
      </c>
      <c r="C90" s="3">
        <v>3</v>
      </c>
      <c r="D90" s="3">
        <v>3</v>
      </c>
      <c r="E90" s="3">
        <v>3</v>
      </c>
      <c r="F90" s="3">
        <v>3</v>
      </c>
      <c r="G90" s="3">
        <v>3</v>
      </c>
      <c r="H90" s="3">
        <v>3</v>
      </c>
      <c r="I90" s="3">
        <v>3</v>
      </c>
    </row>
    <row r="91" spans="2:11" ht="17.25" thickBot="1" x14ac:dyDescent="0.35">
      <c r="B91" s="2">
        <v>11</v>
      </c>
      <c r="C91" s="3">
        <v>2</v>
      </c>
      <c r="D91" s="3">
        <v>3</v>
      </c>
      <c r="E91" s="3">
        <v>2</v>
      </c>
      <c r="F91" s="3">
        <v>2</v>
      </c>
      <c r="G91" s="3">
        <v>2</v>
      </c>
      <c r="H91" s="3">
        <v>2</v>
      </c>
      <c r="I91" s="3">
        <v>2</v>
      </c>
    </row>
    <row r="92" spans="2:11" ht="17.25" thickBot="1" x14ac:dyDescent="0.35">
      <c r="B92" s="18">
        <v>12</v>
      </c>
      <c r="C92" s="18">
        <v>2</v>
      </c>
      <c r="D92" s="18">
        <v>2</v>
      </c>
      <c r="E92" s="18">
        <v>3</v>
      </c>
      <c r="F92" s="18">
        <v>3</v>
      </c>
      <c r="G92" s="18">
        <v>3</v>
      </c>
      <c r="H92" s="18">
        <v>2</v>
      </c>
      <c r="I92" s="18">
        <v>3</v>
      </c>
      <c r="J92" s="13" t="s">
        <v>26</v>
      </c>
      <c r="K92" s="14" t="s">
        <v>27</v>
      </c>
    </row>
    <row r="93" spans="2:11" ht="18" thickTop="1" thickBot="1" x14ac:dyDescent="0.35">
      <c r="B93" s="4" t="s">
        <v>3</v>
      </c>
      <c r="C93" s="3">
        <f>COUNTIF(C$81:C$92,3)</f>
        <v>10</v>
      </c>
      <c r="D93" s="3">
        <f>COUNTIF(D$81:D$92,3)</f>
        <v>11</v>
      </c>
      <c r="E93" s="3">
        <f>COUNTIF(E$81:E$92,3)</f>
        <v>9</v>
      </c>
      <c r="F93" s="3">
        <f>COUNTIF(F$81:F$92,3)</f>
        <v>10</v>
      </c>
      <c r="G93" s="3">
        <f>COUNTIF(G$81:G$92,3)</f>
        <v>10</v>
      </c>
      <c r="H93" s="3">
        <f t="shared" ref="H93:I93" si="10">COUNTIF(H$81:H$92,3)</f>
        <v>9</v>
      </c>
      <c r="I93" s="3">
        <f t="shared" si="10"/>
        <v>10</v>
      </c>
      <c r="J93" s="12">
        <f>AVERAGE(C93:I93)</f>
        <v>9.8571428571428577</v>
      </c>
      <c r="K93" s="11">
        <f>J93/$B$92</f>
        <v>0.82142857142857151</v>
      </c>
    </row>
    <row r="94" spans="2:11" ht="17.25" thickBot="1" x14ac:dyDescent="0.35">
      <c r="B94" s="4" t="s">
        <v>4</v>
      </c>
      <c r="C94" s="3">
        <f>COUNTIF(C$81:C$92,2)</f>
        <v>2</v>
      </c>
      <c r="D94" s="3">
        <f>COUNTIF(D$81:D$92,2)</f>
        <v>1</v>
      </c>
      <c r="E94" s="3">
        <f>COUNTIF(E$81:E$92,2)</f>
        <v>3</v>
      </c>
      <c r="F94" s="3">
        <f>COUNTIF(F$81:F$92,2)</f>
        <v>2</v>
      </c>
      <c r="G94" s="3">
        <f>COUNTIF(G$81:G$92,2)</f>
        <v>2</v>
      </c>
      <c r="H94" s="3">
        <f t="shared" ref="H94:I94" si="11">COUNTIF(H$81:H$92,2)</f>
        <v>3</v>
      </c>
      <c r="I94" s="3">
        <f t="shared" si="11"/>
        <v>2</v>
      </c>
      <c r="J94" s="12">
        <f>AVERAGE(C94:I94)</f>
        <v>2.1428571428571428</v>
      </c>
      <c r="K94" s="11">
        <f>J94/$B$92</f>
        <v>0.17857142857142858</v>
      </c>
    </row>
    <row r="95" spans="2:11" ht="17.25" thickBot="1" x14ac:dyDescent="0.35">
      <c r="B95" s="4" t="s">
        <v>9</v>
      </c>
      <c r="C95" s="3">
        <f>COUNTIF(C$81:C$92,1)</f>
        <v>0</v>
      </c>
      <c r="D95" s="3">
        <f>COUNTIF(D$81:D$92,1)</f>
        <v>0</v>
      </c>
      <c r="E95" s="3">
        <f>COUNTIF(E$81:E$92,1)</f>
        <v>0</v>
      </c>
      <c r="F95" s="3">
        <f>COUNTIF(F$81:F$92,1)</f>
        <v>0</v>
      </c>
      <c r="G95" s="3">
        <f>COUNTIF(G$81:G$92,1)</f>
        <v>0</v>
      </c>
      <c r="H95" s="3">
        <f t="shared" ref="H95:I95" si="12">COUNTIF(H$81:H$92,1)</f>
        <v>0</v>
      </c>
      <c r="I95" s="3">
        <f t="shared" si="12"/>
        <v>0</v>
      </c>
      <c r="J95" s="12">
        <f>AVERAGE(C95:I95)</f>
        <v>0</v>
      </c>
      <c r="K95" s="11">
        <f>J95/$B$92</f>
        <v>0</v>
      </c>
    </row>
    <row r="97" spans="2:2" x14ac:dyDescent="0.3">
      <c r="B97" s="5" t="s">
        <v>6</v>
      </c>
    </row>
    <row r="98" spans="2:2" x14ac:dyDescent="0.3">
      <c r="B98" s="5" t="s">
        <v>7</v>
      </c>
    </row>
  </sheetData>
  <mergeCells count="16">
    <mergeCell ref="B78:I78"/>
    <mergeCell ref="B79:B80"/>
    <mergeCell ref="C79:I79"/>
    <mergeCell ref="B28:J28"/>
    <mergeCell ref="B29:J29"/>
    <mergeCell ref="B30:B31"/>
    <mergeCell ref="C30:J30"/>
    <mergeCell ref="B77:I77"/>
    <mergeCell ref="B53:B54"/>
    <mergeCell ref="C53:I53"/>
    <mergeCell ref="B2:J2"/>
    <mergeCell ref="B3:J3"/>
    <mergeCell ref="B4:B5"/>
    <mergeCell ref="C4:J4"/>
    <mergeCell ref="B51:I51"/>
    <mergeCell ref="B52:I52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6"/>
  <sheetViews>
    <sheetView topLeftCell="B1" workbookViewId="0">
      <selection activeCell="I11" sqref="I11"/>
    </sheetView>
  </sheetViews>
  <sheetFormatPr defaultRowHeight="16.5" x14ac:dyDescent="0.3"/>
  <sheetData>
    <row r="1" spans="2:7" ht="17.25" thickBot="1" x14ac:dyDescent="0.35"/>
    <row r="2" spans="2:7" x14ac:dyDescent="0.3">
      <c r="B2" s="28" t="s">
        <v>41</v>
      </c>
      <c r="C2" s="29"/>
      <c r="D2" s="29"/>
      <c r="E2" s="29"/>
      <c r="F2" s="29"/>
      <c r="G2" s="30"/>
    </row>
    <row r="3" spans="2:7" ht="17.25" thickBot="1" x14ac:dyDescent="0.35">
      <c r="B3" s="40" t="s">
        <v>10</v>
      </c>
      <c r="C3" s="41"/>
      <c r="D3" s="41"/>
      <c r="E3" s="41"/>
      <c r="F3" s="41"/>
      <c r="G3" s="42"/>
    </row>
    <row r="4" spans="2:7" ht="17.25" thickBot="1" x14ac:dyDescent="0.35">
      <c r="B4" s="43" t="s">
        <v>1</v>
      </c>
      <c r="C4" s="37" t="s">
        <v>11</v>
      </c>
      <c r="D4" s="38"/>
      <c r="E4" s="38"/>
      <c r="F4" s="38"/>
      <c r="G4" s="39"/>
    </row>
    <row r="5" spans="2:7" ht="17.25" thickBot="1" x14ac:dyDescent="0.35">
      <c r="B5" s="44"/>
      <c r="C5" s="7">
        <v>1</v>
      </c>
      <c r="D5" s="7">
        <v>2</v>
      </c>
      <c r="E5" s="7">
        <v>3</v>
      </c>
      <c r="F5" s="7">
        <v>4</v>
      </c>
      <c r="G5" s="7">
        <v>5</v>
      </c>
    </row>
    <row r="6" spans="2:7" ht="17.25" thickBot="1" x14ac:dyDescent="0.35">
      <c r="B6" s="8">
        <v>1</v>
      </c>
      <c r="C6" s="9">
        <v>2</v>
      </c>
      <c r="D6" s="9">
        <v>2</v>
      </c>
      <c r="E6" s="9">
        <v>2</v>
      </c>
      <c r="F6" s="9">
        <v>2</v>
      </c>
      <c r="G6" s="9">
        <v>2</v>
      </c>
    </row>
    <row r="7" spans="2:7" ht="17.25" thickBot="1" x14ac:dyDescent="0.35">
      <c r="B7" s="8">
        <v>2</v>
      </c>
      <c r="C7" s="9">
        <v>3</v>
      </c>
      <c r="D7" s="9">
        <v>3</v>
      </c>
      <c r="E7" s="9">
        <v>2</v>
      </c>
      <c r="F7" s="9">
        <v>3</v>
      </c>
      <c r="G7" s="9">
        <v>2</v>
      </c>
    </row>
    <row r="8" spans="2:7" ht="17.25" thickBot="1" x14ac:dyDescent="0.35">
      <c r="B8" s="8">
        <v>3</v>
      </c>
      <c r="C8" s="9">
        <v>3</v>
      </c>
      <c r="D8" s="9">
        <v>3</v>
      </c>
      <c r="E8" s="9">
        <v>3</v>
      </c>
      <c r="F8" s="9">
        <v>3</v>
      </c>
      <c r="G8" s="9">
        <v>3</v>
      </c>
    </row>
    <row r="9" spans="2:7" ht="17.25" thickBot="1" x14ac:dyDescent="0.35">
      <c r="B9" s="8">
        <v>4</v>
      </c>
      <c r="C9" s="9">
        <v>3</v>
      </c>
      <c r="D9" s="9">
        <v>3</v>
      </c>
      <c r="E9" s="9">
        <v>3</v>
      </c>
      <c r="F9" s="9">
        <v>3</v>
      </c>
      <c r="G9" s="9">
        <v>3</v>
      </c>
    </row>
    <row r="10" spans="2:7" ht="17.25" thickBot="1" x14ac:dyDescent="0.35">
      <c r="B10" s="8">
        <v>5</v>
      </c>
      <c r="C10" s="9">
        <v>3</v>
      </c>
      <c r="D10" s="9">
        <v>3</v>
      </c>
      <c r="E10" s="9">
        <v>3</v>
      </c>
      <c r="F10" s="9">
        <v>3</v>
      </c>
      <c r="G10" s="9">
        <v>3</v>
      </c>
    </row>
    <row r="11" spans="2:7" ht="17.25" thickBot="1" x14ac:dyDescent="0.35">
      <c r="B11" s="8">
        <v>6</v>
      </c>
      <c r="C11" s="9">
        <v>3</v>
      </c>
      <c r="D11" s="9">
        <v>3</v>
      </c>
      <c r="E11" s="9">
        <v>3</v>
      </c>
      <c r="F11" s="9">
        <v>3</v>
      </c>
      <c r="G11" s="9">
        <v>3</v>
      </c>
    </row>
    <row r="12" spans="2:7" ht="17.25" thickBot="1" x14ac:dyDescent="0.35">
      <c r="B12" s="8">
        <v>7</v>
      </c>
      <c r="C12" s="9">
        <v>3</v>
      </c>
      <c r="D12" s="9">
        <v>3</v>
      </c>
      <c r="E12" s="9">
        <v>3</v>
      </c>
      <c r="F12" s="9">
        <v>2</v>
      </c>
      <c r="G12" s="9">
        <v>3</v>
      </c>
    </row>
    <row r="13" spans="2:7" ht="17.25" thickBot="1" x14ac:dyDescent="0.35">
      <c r="B13" s="8">
        <v>8</v>
      </c>
      <c r="C13" s="9">
        <v>3</v>
      </c>
      <c r="D13" s="9">
        <v>3</v>
      </c>
      <c r="E13" s="9">
        <v>3</v>
      </c>
      <c r="F13" s="9">
        <v>3</v>
      </c>
      <c r="G13" s="9">
        <v>3</v>
      </c>
    </row>
    <row r="14" spans="2:7" ht="17.25" thickBot="1" x14ac:dyDescent="0.35">
      <c r="B14" s="8">
        <v>9</v>
      </c>
      <c r="C14" s="9">
        <v>3</v>
      </c>
      <c r="D14" s="9">
        <v>3</v>
      </c>
      <c r="E14" s="9">
        <v>3</v>
      </c>
      <c r="F14" s="9">
        <v>3</v>
      </c>
      <c r="G14" s="9">
        <v>3</v>
      </c>
    </row>
    <row r="15" spans="2:7" ht="17.25" thickBot="1" x14ac:dyDescent="0.35">
      <c r="B15" s="8">
        <v>10</v>
      </c>
      <c r="C15" s="9">
        <v>3</v>
      </c>
      <c r="D15" s="9">
        <v>3</v>
      </c>
      <c r="E15" s="9">
        <v>3</v>
      </c>
      <c r="F15" s="9">
        <v>3</v>
      </c>
      <c r="G15" s="9">
        <v>3</v>
      </c>
    </row>
    <row r="16" spans="2:7" ht="17.25" thickBot="1" x14ac:dyDescent="0.35">
      <c r="B16" s="8">
        <v>11</v>
      </c>
      <c r="C16" s="9">
        <v>3</v>
      </c>
      <c r="D16" s="9">
        <v>3</v>
      </c>
      <c r="E16" s="9">
        <v>3</v>
      </c>
      <c r="F16" s="9">
        <v>2</v>
      </c>
      <c r="G16" s="9">
        <v>3</v>
      </c>
    </row>
    <row r="17" spans="2:9" ht="17.25" thickBot="1" x14ac:dyDescent="0.35">
      <c r="B17" s="8">
        <v>12</v>
      </c>
      <c r="C17" s="9">
        <v>3</v>
      </c>
      <c r="D17" s="9">
        <v>3</v>
      </c>
      <c r="E17" s="9">
        <v>3</v>
      </c>
      <c r="F17" s="9">
        <v>3</v>
      </c>
      <c r="G17" s="9">
        <v>3</v>
      </c>
    </row>
    <row r="18" spans="2:9" ht="17.25" thickBot="1" x14ac:dyDescent="0.35">
      <c r="B18" s="8">
        <v>13</v>
      </c>
      <c r="C18" s="9">
        <v>3</v>
      </c>
      <c r="D18" s="9">
        <v>3</v>
      </c>
      <c r="E18" s="9">
        <v>3</v>
      </c>
      <c r="F18" s="9">
        <v>3</v>
      </c>
      <c r="G18" s="9">
        <v>3</v>
      </c>
    </row>
    <row r="19" spans="2:9" ht="17.25" thickBot="1" x14ac:dyDescent="0.35">
      <c r="B19" s="8">
        <v>14</v>
      </c>
      <c r="C19" s="9">
        <v>3</v>
      </c>
      <c r="D19" s="9">
        <v>3</v>
      </c>
      <c r="E19" s="9">
        <v>3</v>
      </c>
      <c r="F19" s="9">
        <v>3</v>
      </c>
      <c r="G19" s="9">
        <v>3</v>
      </c>
    </row>
    <row r="20" spans="2:9" ht="17.25" thickBot="1" x14ac:dyDescent="0.35">
      <c r="B20" s="18">
        <v>15</v>
      </c>
      <c r="C20" s="18">
        <v>3</v>
      </c>
      <c r="D20" s="18">
        <v>3</v>
      </c>
      <c r="E20" s="18">
        <v>3</v>
      </c>
      <c r="F20" s="18">
        <v>3</v>
      </c>
      <c r="G20" s="18">
        <v>3</v>
      </c>
      <c r="H20" s="13" t="s">
        <v>26</v>
      </c>
      <c r="I20" s="14" t="s">
        <v>27</v>
      </c>
    </row>
    <row r="21" spans="2:9" ht="18" thickTop="1" thickBot="1" x14ac:dyDescent="0.35">
      <c r="B21" s="8" t="s">
        <v>12</v>
      </c>
      <c r="C21" s="9">
        <f>COUNTIF($C$6:$C$20, 3)</f>
        <v>14</v>
      </c>
      <c r="D21" s="9">
        <f>COUNTIF($D$6:$D$20, 3)</f>
        <v>14</v>
      </c>
      <c r="E21" s="9">
        <f>COUNTIF($E$6:$E$20, 3)</f>
        <v>13</v>
      </c>
      <c r="F21" s="9">
        <f>COUNTIF($F$6:$F$20, 3)</f>
        <v>12</v>
      </c>
      <c r="G21" s="9">
        <f>COUNTIF($G$6:$G$20, 3)</f>
        <v>13</v>
      </c>
      <c r="H21" s="12">
        <f>AVERAGE(C21:G21)</f>
        <v>13.2</v>
      </c>
      <c r="I21" s="11">
        <f>H21/$B$20</f>
        <v>0.88</v>
      </c>
    </row>
    <row r="22" spans="2:9" ht="17.25" thickBot="1" x14ac:dyDescent="0.35">
      <c r="B22" s="8" t="s">
        <v>13</v>
      </c>
      <c r="C22" s="9">
        <f>COUNTIF($C$6:$C$20, 2)</f>
        <v>1</v>
      </c>
      <c r="D22" s="9">
        <f>COUNTIF($D$6:$D$20, 2)</f>
        <v>1</v>
      </c>
      <c r="E22" s="9">
        <f>COUNTIF($E$6:$E$20, 2)</f>
        <v>2</v>
      </c>
      <c r="F22" s="9">
        <f>COUNTIF($F$6:$F$20, 2)</f>
        <v>3</v>
      </c>
      <c r="G22" s="9">
        <f>COUNTIF($G$6:$G$20, 2)</f>
        <v>2</v>
      </c>
      <c r="H22" s="12">
        <f>AVERAGE(C22:G22)</f>
        <v>1.8</v>
      </c>
      <c r="I22" s="11">
        <f>H22/$B$20</f>
        <v>0.12000000000000001</v>
      </c>
    </row>
    <row r="23" spans="2:9" ht="17.25" thickBot="1" x14ac:dyDescent="0.35">
      <c r="B23" s="8" t="s">
        <v>14</v>
      </c>
      <c r="C23" s="9">
        <f>COUNTIF($C$6:$C$20, 1)</f>
        <v>0</v>
      </c>
      <c r="D23" s="9">
        <f>COUNTIF($D$6:$D$20, 1)</f>
        <v>0</v>
      </c>
      <c r="E23" s="9">
        <f>COUNTIF($E$6:$E$20, 1)</f>
        <v>0</v>
      </c>
      <c r="F23" s="9">
        <f>COUNTIF($F$6:$F$20, 1)</f>
        <v>0</v>
      </c>
      <c r="G23" s="9">
        <f>COUNTIF($G$6:$G$20, 1)</f>
        <v>0</v>
      </c>
      <c r="H23" s="12">
        <f>AVERAGE(C23:G23)</f>
        <v>0</v>
      </c>
      <c r="I23" s="11">
        <f>H23/$B$20</f>
        <v>0</v>
      </c>
    </row>
    <row r="24" spans="2:9" x14ac:dyDescent="0.3">
      <c r="B24" s="22"/>
      <c r="C24" s="22"/>
      <c r="D24" s="22"/>
      <c r="E24" s="22"/>
      <c r="F24" s="22"/>
      <c r="G24" s="22"/>
      <c r="H24" s="12"/>
      <c r="I24" s="11"/>
    </row>
    <row r="25" spans="2:9" x14ac:dyDescent="0.3">
      <c r="B25" s="5" t="s">
        <v>6</v>
      </c>
      <c r="C25" s="22"/>
      <c r="D25" s="22"/>
      <c r="E25" s="22"/>
      <c r="F25" s="22"/>
      <c r="G25" s="22"/>
      <c r="H25" s="12"/>
      <c r="I25" s="11"/>
    </row>
    <row r="26" spans="2:9" x14ac:dyDescent="0.3">
      <c r="B26" s="5" t="s">
        <v>7</v>
      </c>
      <c r="C26" s="22"/>
      <c r="D26" s="22"/>
      <c r="E26" s="22"/>
      <c r="F26" s="22"/>
      <c r="G26" s="22"/>
      <c r="H26" s="12"/>
      <c r="I26" s="11"/>
    </row>
    <row r="27" spans="2:9" ht="17.25" thickBot="1" x14ac:dyDescent="0.35"/>
    <row r="28" spans="2:9" x14ac:dyDescent="0.3">
      <c r="B28" s="28" t="s">
        <v>34</v>
      </c>
      <c r="C28" s="29"/>
      <c r="D28" s="29"/>
      <c r="E28" s="29"/>
      <c r="F28" s="29"/>
      <c r="G28" s="30"/>
    </row>
    <row r="29" spans="2:9" ht="17.25" thickBot="1" x14ac:dyDescent="0.35">
      <c r="B29" s="40" t="s">
        <v>10</v>
      </c>
      <c r="C29" s="41"/>
      <c r="D29" s="41"/>
      <c r="E29" s="41"/>
      <c r="F29" s="41"/>
      <c r="G29" s="42"/>
    </row>
    <row r="30" spans="2:9" ht="17.25" thickBot="1" x14ac:dyDescent="0.35">
      <c r="B30" s="43" t="s">
        <v>1</v>
      </c>
      <c r="C30" s="37" t="s">
        <v>11</v>
      </c>
      <c r="D30" s="38"/>
      <c r="E30" s="38"/>
      <c r="F30" s="38"/>
      <c r="G30" s="39"/>
    </row>
    <row r="31" spans="2:9" ht="17.25" thickBot="1" x14ac:dyDescent="0.35">
      <c r="B31" s="44"/>
      <c r="C31" s="7">
        <v>1</v>
      </c>
      <c r="D31" s="7">
        <v>2</v>
      </c>
      <c r="E31" s="7">
        <v>3</v>
      </c>
      <c r="F31" s="7">
        <v>4</v>
      </c>
      <c r="G31" s="7">
        <v>5</v>
      </c>
    </row>
    <row r="32" spans="2:9" ht="17.25" thickBot="1" x14ac:dyDescent="0.35">
      <c r="B32" s="8">
        <v>1</v>
      </c>
      <c r="C32" s="9">
        <v>3</v>
      </c>
      <c r="D32" s="9">
        <v>3</v>
      </c>
      <c r="E32" s="9">
        <v>3</v>
      </c>
      <c r="F32" s="9">
        <v>3</v>
      </c>
      <c r="G32" s="9">
        <v>3</v>
      </c>
    </row>
    <row r="33" spans="2:7" ht="17.25" thickBot="1" x14ac:dyDescent="0.35">
      <c r="B33" s="8">
        <v>2</v>
      </c>
      <c r="C33" s="9">
        <v>3</v>
      </c>
      <c r="D33" s="9">
        <v>3</v>
      </c>
      <c r="E33" s="9">
        <v>3</v>
      </c>
      <c r="F33" s="9">
        <v>3</v>
      </c>
      <c r="G33" s="9">
        <v>3</v>
      </c>
    </row>
    <row r="34" spans="2:7" ht="17.25" thickBot="1" x14ac:dyDescent="0.35">
      <c r="B34" s="8">
        <v>3</v>
      </c>
      <c r="C34" s="9">
        <v>2</v>
      </c>
      <c r="D34" s="9">
        <v>2</v>
      </c>
      <c r="E34" s="9">
        <v>2</v>
      </c>
      <c r="F34" s="9">
        <v>2</v>
      </c>
      <c r="G34" s="9">
        <v>3</v>
      </c>
    </row>
    <row r="35" spans="2:7" ht="17.25" thickBot="1" x14ac:dyDescent="0.35">
      <c r="B35" s="8">
        <v>4</v>
      </c>
      <c r="C35" s="9">
        <v>3</v>
      </c>
      <c r="D35" s="9">
        <v>3</v>
      </c>
      <c r="E35" s="9">
        <v>3</v>
      </c>
      <c r="F35" s="9">
        <v>3</v>
      </c>
      <c r="G35" s="9">
        <v>3</v>
      </c>
    </row>
    <row r="36" spans="2:7" ht="17.25" thickBot="1" x14ac:dyDescent="0.35">
      <c r="B36" s="8">
        <v>5</v>
      </c>
      <c r="C36" s="9">
        <v>3</v>
      </c>
      <c r="D36" s="9">
        <v>3</v>
      </c>
      <c r="E36" s="9">
        <v>3</v>
      </c>
      <c r="F36" s="9">
        <v>3</v>
      </c>
      <c r="G36" s="9">
        <v>3</v>
      </c>
    </row>
    <row r="37" spans="2:7" ht="17.25" thickBot="1" x14ac:dyDescent="0.35">
      <c r="B37" s="8">
        <v>6</v>
      </c>
      <c r="C37" s="9">
        <v>3</v>
      </c>
      <c r="D37" s="9">
        <v>3</v>
      </c>
      <c r="E37" s="9">
        <v>3</v>
      </c>
      <c r="F37" s="9">
        <v>3</v>
      </c>
      <c r="G37" s="9">
        <v>3</v>
      </c>
    </row>
    <row r="38" spans="2:7" ht="17.25" thickBot="1" x14ac:dyDescent="0.35">
      <c r="B38" s="8">
        <v>7</v>
      </c>
      <c r="C38" s="9">
        <v>2</v>
      </c>
      <c r="D38" s="9">
        <v>3</v>
      </c>
      <c r="E38" s="9">
        <v>3</v>
      </c>
      <c r="F38" s="9">
        <v>3</v>
      </c>
      <c r="G38" s="9">
        <v>2</v>
      </c>
    </row>
    <row r="39" spans="2:7" ht="17.25" thickBot="1" x14ac:dyDescent="0.35">
      <c r="B39" s="8">
        <v>8</v>
      </c>
      <c r="C39" s="9">
        <v>3</v>
      </c>
      <c r="D39" s="9">
        <v>3</v>
      </c>
      <c r="E39" s="9">
        <v>3</v>
      </c>
      <c r="F39" s="9">
        <v>3</v>
      </c>
      <c r="G39" s="9">
        <v>3</v>
      </c>
    </row>
    <row r="40" spans="2:7" ht="17.25" thickBot="1" x14ac:dyDescent="0.35">
      <c r="B40" s="8">
        <v>9</v>
      </c>
      <c r="C40" s="9">
        <v>3</v>
      </c>
      <c r="D40" s="9">
        <v>3</v>
      </c>
      <c r="E40" s="9">
        <v>3</v>
      </c>
      <c r="F40" s="9">
        <v>3</v>
      </c>
      <c r="G40" s="9">
        <v>3</v>
      </c>
    </row>
    <row r="41" spans="2:7" ht="17.25" thickBot="1" x14ac:dyDescent="0.35">
      <c r="B41" s="8">
        <v>10</v>
      </c>
      <c r="C41" s="9">
        <v>3</v>
      </c>
      <c r="D41" s="9">
        <v>3</v>
      </c>
      <c r="E41" s="9">
        <v>3</v>
      </c>
      <c r="F41" s="9">
        <v>3</v>
      </c>
      <c r="G41" s="9">
        <v>3</v>
      </c>
    </row>
    <row r="42" spans="2:7" ht="17.25" thickBot="1" x14ac:dyDescent="0.35">
      <c r="B42" s="8">
        <v>11</v>
      </c>
      <c r="C42" s="9">
        <v>2</v>
      </c>
      <c r="D42" s="9">
        <v>2</v>
      </c>
      <c r="E42" s="9">
        <v>2</v>
      </c>
      <c r="F42" s="9">
        <v>3</v>
      </c>
      <c r="G42" s="9">
        <v>3</v>
      </c>
    </row>
    <row r="43" spans="2:7" ht="17.25" thickBot="1" x14ac:dyDescent="0.35">
      <c r="B43" s="8">
        <v>12</v>
      </c>
      <c r="C43" s="9">
        <v>2</v>
      </c>
      <c r="D43" s="9">
        <v>1</v>
      </c>
      <c r="E43" s="9">
        <v>3</v>
      </c>
      <c r="F43" s="9">
        <v>2</v>
      </c>
      <c r="G43" s="9">
        <v>2</v>
      </c>
    </row>
    <row r="44" spans="2:7" ht="17.25" thickBot="1" x14ac:dyDescent="0.35">
      <c r="B44" s="8">
        <v>13</v>
      </c>
      <c r="C44" s="9">
        <v>3</v>
      </c>
      <c r="D44" s="9">
        <v>3</v>
      </c>
      <c r="E44" s="9">
        <v>3</v>
      </c>
      <c r="F44" s="9">
        <v>3</v>
      </c>
      <c r="G44" s="9">
        <v>3</v>
      </c>
    </row>
    <row r="45" spans="2:7" ht="17.25" thickBot="1" x14ac:dyDescent="0.35">
      <c r="B45" s="8">
        <v>14</v>
      </c>
      <c r="C45" s="9">
        <v>2</v>
      </c>
      <c r="D45" s="9">
        <v>3</v>
      </c>
      <c r="E45" s="9">
        <v>3</v>
      </c>
      <c r="F45" s="9">
        <v>3</v>
      </c>
      <c r="G45" s="9">
        <v>3</v>
      </c>
    </row>
    <row r="46" spans="2:7" ht="17.25" thickBot="1" x14ac:dyDescent="0.35">
      <c r="B46" s="8">
        <v>15</v>
      </c>
      <c r="C46" s="9">
        <v>2</v>
      </c>
      <c r="D46" s="9">
        <v>3</v>
      </c>
      <c r="E46" s="9">
        <v>3</v>
      </c>
      <c r="F46" s="9">
        <v>3</v>
      </c>
      <c r="G46" s="9">
        <v>3</v>
      </c>
    </row>
    <row r="47" spans="2:7" ht="17.25" thickBot="1" x14ac:dyDescent="0.35">
      <c r="B47" s="8">
        <v>16</v>
      </c>
      <c r="C47" s="9">
        <v>3</v>
      </c>
      <c r="D47" s="9">
        <v>3</v>
      </c>
      <c r="E47" s="9">
        <v>3</v>
      </c>
      <c r="F47" s="9">
        <v>3</v>
      </c>
      <c r="G47" s="9">
        <v>3</v>
      </c>
    </row>
    <row r="48" spans="2:7" ht="17.25" thickBot="1" x14ac:dyDescent="0.35">
      <c r="B48" s="8">
        <v>17</v>
      </c>
      <c r="C48" s="9">
        <v>3</v>
      </c>
      <c r="D48" s="9">
        <v>3</v>
      </c>
      <c r="E48" s="9">
        <v>3</v>
      </c>
      <c r="F48" s="9">
        <v>2</v>
      </c>
      <c r="G48" s="9">
        <v>3</v>
      </c>
    </row>
    <row r="49" spans="2:9" ht="17.25" thickBot="1" x14ac:dyDescent="0.35">
      <c r="B49" s="8">
        <v>18</v>
      </c>
      <c r="C49" s="9">
        <v>2</v>
      </c>
      <c r="D49" s="9">
        <v>3</v>
      </c>
      <c r="E49" s="9">
        <v>2</v>
      </c>
      <c r="F49" s="9">
        <v>3</v>
      </c>
      <c r="G49" s="9">
        <v>2</v>
      </c>
    </row>
    <row r="50" spans="2:9" ht="17.25" thickBot="1" x14ac:dyDescent="0.35">
      <c r="B50" s="8">
        <v>19</v>
      </c>
      <c r="C50" s="9">
        <v>3</v>
      </c>
      <c r="D50" s="9">
        <v>3</v>
      </c>
      <c r="E50" s="9">
        <v>3</v>
      </c>
      <c r="F50" s="9">
        <v>3</v>
      </c>
      <c r="G50" s="9">
        <v>3</v>
      </c>
    </row>
    <row r="51" spans="2:9" ht="17.25" thickBot="1" x14ac:dyDescent="0.35">
      <c r="B51" s="8">
        <v>20</v>
      </c>
      <c r="C51" s="9">
        <v>3</v>
      </c>
      <c r="D51" s="9">
        <v>3</v>
      </c>
      <c r="E51" s="9">
        <v>3</v>
      </c>
      <c r="F51" s="9">
        <v>3</v>
      </c>
      <c r="G51" s="9">
        <v>3</v>
      </c>
    </row>
    <row r="52" spans="2:9" ht="17.25" thickBot="1" x14ac:dyDescent="0.35">
      <c r="B52" s="8">
        <v>21</v>
      </c>
      <c r="C52" s="9">
        <v>3</v>
      </c>
      <c r="D52" s="9">
        <v>3</v>
      </c>
      <c r="E52" s="9">
        <v>3</v>
      </c>
      <c r="F52" s="9">
        <v>3</v>
      </c>
      <c r="G52" s="9">
        <v>3</v>
      </c>
    </row>
    <row r="53" spans="2:9" ht="17.25" thickBot="1" x14ac:dyDescent="0.35">
      <c r="B53" s="8">
        <v>22</v>
      </c>
      <c r="C53" s="9">
        <v>3</v>
      </c>
      <c r="D53" s="9">
        <v>3</v>
      </c>
      <c r="E53" s="9">
        <v>2</v>
      </c>
      <c r="F53" s="9">
        <v>2</v>
      </c>
      <c r="G53" s="9">
        <v>3</v>
      </c>
    </row>
    <row r="54" spans="2:9" ht="17.25" thickBot="1" x14ac:dyDescent="0.35">
      <c r="B54" s="8">
        <v>23</v>
      </c>
      <c r="C54" s="9">
        <v>1</v>
      </c>
      <c r="D54" s="9">
        <v>2</v>
      </c>
      <c r="E54" s="9">
        <v>1</v>
      </c>
      <c r="F54" s="9">
        <v>2</v>
      </c>
      <c r="G54" s="9">
        <v>1</v>
      </c>
    </row>
    <row r="55" spans="2:9" ht="17.25" thickBot="1" x14ac:dyDescent="0.35">
      <c r="B55" s="8">
        <v>24</v>
      </c>
      <c r="C55" s="9">
        <v>3</v>
      </c>
      <c r="D55" s="9">
        <v>3</v>
      </c>
      <c r="E55" s="9">
        <v>3</v>
      </c>
      <c r="F55" s="9">
        <v>3</v>
      </c>
      <c r="G55" s="9">
        <v>3</v>
      </c>
    </row>
    <row r="56" spans="2:9" ht="17.25" thickBot="1" x14ac:dyDescent="0.35">
      <c r="B56" s="8">
        <v>25</v>
      </c>
      <c r="C56" s="9">
        <v>3</v>
      </c>
      <c r="D56" s="9">
        <v>3</v>
      </c>
      <c r="E56" s="9">
        <v>3</v>
      </c>
      <c r="F56" s="9">
        <v>3</v>
      </c>
      <c r="G56" s="9">
        <v>3</v>
      </c>
    </row>
    <row r="57" spans="2:9" ht="17.25" thickBot="1" x14ac:dyDescent="0.35">
      <c r="B57" s="16">
        <v>26</v>
      </c>
      <c r="C57" s="9">
        <v>3</v>
      </c>
      <c r="D57" s="9">
        <v>3</v>
      </c>
      <c r="E57" s="9">
        <v>3</v>
      </c>
      <c r="F57" s="9">
        <v>3</v>
      </c>
      <c r="G57" s="9">
        <v>3</v>
      </c>
    </row>
    <row r="58" spans="2:9" ht="17.25" thickBot="1" x14ac:dyDescent="0.35">
      <c r="B58" s="18">
        <v>27</v>
      </c>
      <c r="C58" s="18">
        <v>3</v>
      </c>
      <c r="D58" s="18">
        <v>2</v>
      </c>
      <c r="E58" s="18">
        <v>2</v>
      </c>
      <c r="F58" s="18">
        <v>3</v>
      </c>
      <c r="G58" s="18">
        <v>2</v>
      </c>
      <c r="H58" s="13" t="s">
        <v>26</v>
      </c>
      <c r="I58" s="14" t="s">
        <v>27</v>
      </c>
    </row>
    <row r="59" spans="2:9" ht="18" thickTop="1" thickBot="1" x14ac:dyDescent="0.35">
      <c r="B59" s="8" t="s">
        <v>12</v>
      </c>
      <c r="C59" s="9">
        <f>COUNTIF(C$32:C$58, 3)</f>
        <v>19</v>
      </c>
      <c r="D59" s="9">
        <f>COUNTIF(D$32:D$58, 3)</f>
        <v>22</v>
      </c>
      <c r="E59" s="9">
        <f>COUNTIF(E$32:E$58, 3)</f>
        <v>21</v>
      </c>
      <c r="F59" s="9">
        <f>COUNTIF(F$32:F$58, 3)</f>
        <v>22</v>
      </c>
      <c r="G59" s="9">
        <f>COUNTIF(G$32:G$58, 3)</f>
        <v>22</v>
      </c>
      <c r="H59" s="12">
        <f>AVERAGE(C59:G59)</f>
        <v>21.2</v>
      </c>
      <c r="I59" s="11">
        <f>H59/$B$58</f>
        <v>0.78518518518518521</v>
      </c>
    </row>
    <row r="60" spans="2:9" ht="17.25" thickBot="1" x14ac:dyDescent="0.35">
      <c r="B60" s="8" t="s">
        <v>13</v>
      </c>
      <c r="C60" s="9">
        <f>COUNTIF(C$32:C$58, 2)</f>
        <v>7</v>
      </c>
      <c r="D60" s="9">
        <f>COUNTIF(D$32:D$58, 2)</f>
        <v>4</v>
      </c>
      <c r="E60" s="9">
        <f>COUNTIF(E$32:E$58, 2)</f>
        <v>5</v>
      </c>
      <c r="F60" s="9">
        <f>COUNTIF(F$32:F$58, 2)</f>
        <v>5</v>
      </c>
      <c r="G60" s="9">
        <f>COUNTIF(G$32:G$58, 2)</f>
        <v>4</v>
      </c>
      <c r="H60" s="12">
        <f>AVERAGE(C60:G60)</f>
        <v>5</v>
      </c>
      <c r="I60" s="11">
        <f>H60/$B$58</f>
        <v>0.18518518518518517</v>
      </c>
    </row>
    <row r="61" spans="2:9" ht="17.25" thickBot="1" x14ac:dyDescent="0.35">
      <c r="B61" s="8" t="s">
        <v>14</v>
      </c>
      <c r="C61" s="9">
        <f>COUNTIF(C$32:C$58,1)</f>
        <v>1</v>
      </c>
      <c r="D61" s="9">
        <f>COUNTIF(D$32:D$58,1)</f>
        <v>1</v>
      </c>
      <c r="E61" s="9">
        <f>COUNTIF(E$32:E$58,1)</f>
        <v>1</v>
      </c>
      <c r="F61" s="9">
        <f>COUNTIF(F$32:F$58,1)</f>
        <v>0</v>
      </c>
      <c r="G61" s="9">
        <f>COUNTIF(G$32:G$58,1)</f>
        <v>1</v>
      </c>
      <c r="H61" s="12">
        <f>AVERAGE(C61:G61)</f>
        <v>0.8</v>
      </c>
      <c r="I61" s="11">
        <f>H61/$B$58</f>
        <v>2.9629629629629631E-2</v>
      </c>
    </row>
    <row r="63" spans="2:9" x14ac:dyDescent="0.3">
      <c r="B63" s="5" t="s">
        <v>6</v>
      </c>
    </row>
    <row r="64" spans="2:9" x14ac:dyDescent="0.3">
      <c r="B64" s="5" t="s">
        <v>7</v>
      </c>
    </row>
    <row r="66" spans="2:6" ht="17.25" thickBot="1" x14ac:dyDescent="0.35"/>
    <row r="67" spans="2:6" x14ac:dyDescent="0.3">
      <c r="B67" s="28" t="s">
        <v>46</v>
      </c>
      <c r="C67" s="29"/>
      <c r="D67" s="29"/>
      <c r="E67" s="29"/>
      <c r="F67" s="30"/>
    </row>
    <row r="68" spans="2:6" ht="17.25" thickBot="1" x14ac:dyDescent="0.35">
      <c r="B68" s="34" t="s">
        <v>15</v>
      </c>
      <c r="C68" s="35"/>
      <c r="D68" s="35"/>
      <c r="E68" s="35"/>
      <c r="F68" s="36"/>
    </row>
    <row r="69" spans="2:6" ht="17.25" thickBot="1" x14ac:dyDescent="0.35">
      <c r="B69" s="6" t="s">
        <v>16</v>
      </c>
      <c r="C69" s="37" t="s">
        <v>18</v>
      </c>
      <c r="D69" s="38"/>
      <c r="E69" s="38"/>
      <c r="F69" s="39"/>
    </row>
    <row r="70" spans="2:6" ht="17.25" thickBot="1" x14ac:dyDescent="0.35">
      <c r="B70" s="17" t="s">
        <v>17</v>
      </c>
      <c r="C70" s="7">
        <v>1</v>
      </c>
      <c r="D70" s="7">
        <v>2</v>
      </c>
      <c r="E70" s="7">
        <v>3</v>
      </c>
      <c r="F70" s="7">
        <v>4</v>
      </c>
    </row>
    <row r="71" spans="2:6" ht="17.25" thickBot="1" x14ac:dyDescent="0.35">
      <c r="B71" s="8">
        <v>1</v>
      </c>
      <c r="C71" s="9">
        <v>3</v>
      </c>
      <c r="D71" s="9">
        <v>3</v>
      </c>
      <c r="E71" s="9">
        <v>3</v>
      </c>
      <c r="F71" s="9">
        <v>3</v>
      </c>
    </row>
    <row r="72" spans="2:6" ht="17.25" thickBot="1" x14ac:dyDescent="0.35">
      <c r="B72" s="8">
        <v>2</v>
      </c>
      <c r="C72" s="9">
        <v>3</v>
      </c>
      <c r="D72" s="9">
        <v>3</v>
      </c>
      <c r="E72" s="9">
        <v>3</v>
      </c>
      <c r="F72" s="9">
        <v>3</v>
      </c>
    </row>
    <row r="73" spans="2:6" ht="17.25" thickBot="1" x14ac:dyDescent="0.35">
      <c r="B73" s="8">
        <v>3</v>
      </c>
      <c r="C73" s="9">
        <v>3</v>
      </c>
      <c r="D73" s="9">
        <v>3</v>
      </c>
      <c r="E73" s="9">
        <v>3</v>
      </c>
      <c r="F73" s="9">
        <v>3</v>
      </c>
    </row>
    <row r="74" spans="2:6" ht="17.25" thickBot="1" x14ac:dyDescent="0.35">
      <c r="B74" s="8">
        <v>4</v>
      </c>
      <c r="C74" s="9">
        <v>3</v>
      </c>
      <c r="D74" s="9">
        <v>3</v>
      </c>
      <c r="E74" s="9">
        <v>3</v>
      </c>
      <c r="F74" s="9">
        <v>3</v>
      </c>
    </row>
    <row r="75" spans="2:6" ht="17.25" thickBot="1" x14ac:dyDescent="0.35">
      <c r="B75" s="8">
        <v>5</v>
      </c>
      <c r="C75" s="9">
        <v>3</v>
      </c>
      <c r="D75" s="9">
        <v>3</v>
      </c>
      <c r="E75" s="9">
        <v>3</v>
      </c>
      <c r="F75" s="9">
        <v>2</v>
      </c>
    </row>
    <row r="76" spans="2:6" ht="17.25" thickBot="1" x14ac:dyDescent="0.35">
      <c r="B76" s="8">
        <v>6</v>
      </c>
      <c r="C76" s="9">
        <v>3</v>
      </c>
      <c r="D76" s="9">
        <v>3</v>
      </c>
      <c r="E76" s="9">
        <v>3</v>
      </c>
      <c r="F76" s="9">
        <v>3</v>
      </c>
    </row>
    <row r="77" spans="2:6" ht="17.25" thickBot="1" x14ac:dyDescent="0.35">
      <c r="B77" s="8">
        <v>7</v>
      </c>
      <c r="C77" s="9">
        <v>3</v>
      </c>
      <c r="D77" s="9">
        <v>3</v>
      </c>
      <c r="E77" s="9">
        <v>3</v>
      </c>
      <c r="F77" s="9">
        <v>3</v>
      </c>
    </row>
    <row r="78" spans="2:6" ht="17.25" thickBot="1" x14ac:dyDescent="0.35">
      <c r="B78" s="8">
        <v>8</v>
      </c>
      <c r="C78" s="9">
        <v>3</v>
      </c>
      <c r="D78" s="9">
        <v>3</v>
      </c>
      <c r="E78" s="9">
        <v>3</v>
      </c>
      <c r="F78" s="9">
        <v>3</v>
      </c>
    </row>
    <row r="79" spans="2:6" ht="17.25" thickBot="1" x14ac:dyDescent="0.35">
      <c r="B79" s="8">
        <v>9</v>
      </c>
      <c r="C79" s="9">
        <v>3</v>
      </c>
      <c r="D79" s="9">
        <v>3</v>
      </c>
      <c r="E79" s="9">
        <v>2</v>
      </c>
      <c r="F79" s="9">
        <v>3</v>
      </c>
    </row>
    <row r="80" spans="2:6" ht="17.25" thickBot="1" x14ac:dyDescent="0.35">
      <c r="B80" s="8">
        <v>10</v>
      </c>
      <c r="C80" s="9">
        <v>3</v>
      </c>
      <c r="D80" s="9">
        <v>3</v>
      </c>
      <c r="E80" s="9">
        <v>3</v>
      </c>
      <c r="F80" s="9">
        <v>3</v>
      </c>
    </row>
    <row r="81" spans="2:8" ht="17.25" thickBot="1" x14ac:dyDescent="0.35">
      <c r="B81" s="8">
        <v>11</v>
      </c>
      <c r="C81" s="9">
        <v>2</v>
      </c>
      <c r="D81" s="9">
        <v>2</v>
      </c>
      <c r="E81" s="9">
        <v>2</v>
      </c>
      <c r="F81" s="9">
        <v>2</v>
      </c>
    </row>
    <row r="82" spans="2:8" ht="17.25" thickBot="1" x14ac:dyDescent="0.35">
      <c r="B82" s="18">
        <v>12</v>
      </c>
      <c r="C82" s="18">
        <v>3</v>
      </c>
      <c r="D82" s="18">
        <v>2</v>
      </c>
      <c r="E82" s="18">
        <v>3</v>
      </c>
      <c r="F82" s="18">
        <v>3</v>
      </c>
      <c r="G82" s="13" t="s">
        <v>26</v>
      </c>
      <c r="H82" s="14" t="s">
        <v>27</v>
      </c>
    </row>
    <row r="83" spans="2:8" ht="18" thickTop="1" thickBot="1" x14ac:dyDescent="0.35">
      <c r="B83" s="8" t="s">
        <v>12</v>
      </c>
      <c r="C83" s="3">
        <f>COUNTIF(C$71:C$82, 3)</f>
        <v>11</v>
      </c>
      <c r="D83" s="3">
        <f t="shared" ref="D83:F83" si="0">COUNTIF(D$71:D$82, 3)</f>
        <v>10</v>
      </c>
      <c r="E83" s="3">
        <f t="shared" si="0"/>
        <v>10</v>
      </c>
      <c r="F83" s="3">
        <f t="shared" si="0"/>
        <v>10</v>
      </c>
      <c r="G83" s="12">
        <f>AVERAGE(C83:F83)</f>
        <v>10.25</v>
      </c>
      <c r="H83" s="11">
        <f>G83/$B$82</f>
        <v>0.85416666666666663</v>
      </c>
    </row>
    <row r="84" spans="2:8" ht="17.25" thickBot="1" x14ac:dyDescent="0.35">
      <c r="B84" s="8" t="s">
        <v>13</v>
      </c>
      <c r="C84" s="3">
        <f>COUNTIF(C$71:C$82, 2)</f>
        <v>1</v>
      </c>
      <c r="D84" s="3">
        <f t="shared" ref="D84:F84" si="1">COUNTIF(D$71:D$82, 2)</f>
        <v>2</v>
      </c>
      <c r="E84" s="3">
        <f t="shared" si="1"/>
        <v>2</v>
      </c>
      <c r="F84" s="3">
        <f t="shared" si="1"/>
        <v>2</v>
      </c>
      <c r="G84" s="12">
        <f>AVERAGE(C84:F84)</f>
        <v>1.75</v>
      </c>
      <c r="H84" s="11">
        <f t="shared" ref="H84:H85" si="2">G84/$B$82</f>
        <v>0.14583333333333334</v>
      </c>
    </row>
    <row r="85" spans="2:8" ht="17.25" thickBot="1" x14ac:dyDescent="0.35">
      <c r="B85" s="8" t="s">
        <v>14</v>
      </c>
      <c r="C85" s="3">
        <f>COUNTIF(C$71:C$82, 1)</f>
        <v>0</v>
      </c>
      <c r="D85" s="3">
        <f t="shared" ref="D85:F85" si="3">COUNTIF(D$71:D$82, 1)</f>
        <v>0</v>
      </c>
      <c r="E85" s="3">
        <f t="shared" si="3"/>
        <v>0</v>
      </c>
      <c r="F85" s="3">
        <f t="shared" si="3"/>
        <v>0</v>
      </c>
      <c r="G85" s="12">
        <f>AVERAGE(B85:F85)</f>
        <v>0</v>
      </c>
      <c r="H85" s="11">
        <f t="shared" si="2"/>
        <v>0</v>
      </c>
    </row>
    <row r="87" spans="2:8" x14ac:dyDescent="0.3">
      <c r="B87" s="5" t="s">
        <v>6</v>
      </c>
    </row>
    <row r="88" spans="2:8" x14ac:dyDescent="0.3">
      <c r="B88" s="5" t="s">
        <v>7</v>
      </c>
    </row>
    <row r="89" spans="2:8" ht="17.25" thickBot="1" x14ac:dyDescent="0.35"/>
    <row r="90" spans="2:8" x14ac:dyDescent="0.3">
      <c r="B90" s="28" t="s">
        <v>35</v>
      </c>
      <c r="C90" s="29"/>
      <c r="D90" s="29"/>
      <c r="E90" s="29"/>
      <c r="F90" s="30"/>
    </row>
    <row r="91" spans="2:8" ht="17.25" thickBot="1" x14ac:dyDescent="0.35">
      <c r="B91" s="34" t="s">
        <v>15</v>
      </c>
      <c r="C91" s="35"/>
      <c r="D91" s="35"/>
      <c r="E91" s="35"/>
      <c r="F91" s="36"/>
    </row>
    <row r="92" spans="2:8" ht="17.25" thickBot="1" x14ac:dyDescent="0.35">
      <c r="B92" s="6" t="s">
        <v>16</v>
      </c>
      <c r="C92" s="37" t="s">
        <v>18</v>
      </c>
      <c r="D92" s="38"/>
      <c r="E92" s="38"/>
      <c r="F92" s="39"/>
    </row>
    <row r="93" spans="2:8" ht="17.25" thickBot="1" x14ac:dyDescent="0.35">
      <c r="B93" s="10" t="s">
        <v>17</v>
      </c>
      <c r="C93" s="7">
        <v>1</v>
      </c>
      <c r="D93" s="7">
        <v>2</v>
      </c>
      <c r="E93" s="7">
        <v>3</v>
      </c>
      <c r="F93" s="7">
        <v>4</v>
      </c>
    </row>
    <row r="94" spans="2:8" ht="17.25" thickBot="1" x14ac:dyDescent="0.35">
      <c r="B94" s="8">
        <v>1</v>
      </c>
      <c r="C94" s="9">
        <v>3</v>
      </c>
      <c r="D94" s="9">
        <v>3</v>
      </c>
      <c r="E94" s="9">
        <v>3</v>
      </c>
      <c r="F94" s="9">
        <v>3</v>
      </c>
    </row>
    <row r="95" spans="2:8" ht="17.25" thickBot="1" x14ac:dyDescent="0.35">
      <c r="B95" s="8">
        <v>2</v>
      </c>
      <c r="C95" s="9">
        <v>3</v>
      </c>
      <c r="D95" s="9">
        <v>3</v>
      </c>
      <c r="E95" s="9">
        <v>3</v>
      </c>
      <c r="F95" s="9">
        <v>3</v>
      </c>
    </row>
    <row r="96" spans="2:8" ht="17.25" thickBot="1" x14ac:dyDescent="0.35">
      <c r="B96" s="8">
        <v>3</v>
      </c>
      <c r="C96" s="9">
        <v>3</v>
      </c>
      <c r="D96" s="9">
        <v>3</v>
      </c>
      <c r="E96" s="9">
        <v>2</v>
      </c>
      <c r="F96" s="9">
        <v>2</v>
      </c>
    </row>
    <row r="97" spans="2:6" ht="17.25" thickBot="1" x14ac:dyDescent="0.35">
      <c r="B97" s="8">
        <v>4</v>
      </c>
      <c r="C97" s="9">
        <v>3</v>
      </c>
      <c r="D97" s="9">
        <v>3</v>
      </c>
      <c r="E97" s="9">
        <v>3</v>
      </c>
      <c r="F97" s="9">
        <v>3</v>
      </c>
    </row>
    <row r="98" spans="2:6" ht="17.25" thickBot="1" x14ac:dyDescent="0.35">
      <c r="B98" s="8">
        <v>5</v>
      </c>
      <c r="C98" s="9">
        <v>3</v>
      </c>
      <c r="D98" s="9">
        <v>3</v>
      </c>
      <c r="E98" s="9">
        <v>3</v>
      </c>
      <c r="F98" s="9">
        <v>3</v>
      </c>
    </row>
    <row r="99" spans="2:6" ht="17.25" thickBot="1" x14ac:dyDescent="0.35">
      <c r="B99" s="8">
        <v>6</v>
      </c>
      <c r="C99" s="9">
        <v>3</v>
      </c>
      <c r="D99" s="9">
        <v>3</v>
      </c>
      <c r="E99" s="9">
        <v>3</v>
      </c>
      <c r="F99" s="9">
        <v>3</v>
      </c>
    </row>
    <row r="100" spans="2:6" ht="17.25" thickBot="1" x14ac:dyDescent="0.35">
      <c r="B100" s="8">
        <v>7</v>
      </c>
      <c r="C100" s="9">
        <v>3</v>
      </c>
      <c r="D100" s="9">
        <v>3</v>
      </c>
      <c r="E100" s="9">
        <v>2</v>
      </c>
      <c r="F100" s="9">
        <v>2</v>
      </c>
    </row>
    <row r="101" spans="2:6" ht="17.25" thickBot="1" x14ac:dyDescent="0.35">
      <c r="B101" s="8">
        <v>8</v>
      </c>
      <c r="C101" s="9">
        <v>3</v>
      </c>
      <c r="D101" s="9">
        <v>3</v>
      </c>
      <c r="E101" s="9">
        <v>3</v>
      </c>
      <c r="F101" s="9">
        <v>3</v>
      </c>
    </row>
    <row r="102" spans="2:6" ht="17.25" thickBot="1" x14ac:dyDescent="0.35">
      <c r="B102" s="8">
        <v>9</v>
      </c>
      <c r="C102" s="9">
        <v>3</v>
      </c>
      <c r="D102" s="9">
        <v>3</v>
      </c>
      <c r="E102" s="9">
        <v>3</v>
      </c>
      <c r="F102" s="9">
        <v>3</v>
      </c>
    </row>
    <row r="103" spans="2:6" ht="17.25" thickBot="1" x14ac:dyDescent="0.35">
      <c r="B103" s="8">
        <v>10</v>
      </c>
      <c r="C103" s="9">
        <v>3</v>
      </c>
      <c r="D103" s="9">
        <v>3</v>
      </c>
      <c r="E103" s="9">
        <v>3</v>
      </c>
      <c r="F103" s="9">
        <v>3</v>
      </c>
    </row>
    <row r="104" spans="2:6" ht="17.25" thickBot="1" x14ac:dyDescent="0.35">
      <c r="B104" s="8">
        <v>11</v>
      </c>
      <c r="C104" s="9">
        <v>2</v>
      </c>
      <c r="D104" s="9">
        <v>3</v>
      </c>
      <c r="E104" s="9">
        <v>3</v>
      </c>
      <c r="F104" s="9">
        <v>2</v>
      </c>
    </row>
    <row r="105" spans="2:6" ht="17.25" thickBot="1" x14ac:dyDescent="0.35">
      <c r="B105" s="8">
        <v>12</v>
      </c>
      <c r="C105" s="9">
        <v>2</v>
      </c>
      <c r="D105" s="9">
        <v>1</v>
      </c>
      <c r="E105" s="9">
        <v>2</v>
      </c>
      <c r="F105" s="9">
        <v>2</v>
      </c>
    </row>
    <row r="106" spans="2:6" ht="17.25" thickBot="1" x14ac:dyDescent="0.35">
      <c r="B106" s="8">
        <v>13</v>
      </c>
      <c r="C106" s="9">
        <v>3</v>
      </c>
      <c r="D106" s="9">
        <v>3</v>
      </c>
      <c r="E106" s="9">
        <v>3</v>
      </c>
      <c r="F106" s="9">
        <v>3</v>
      </c>
    </row>
    <row r="107" spans="2:6" ht="17.25" thickBot="1" x14ac:dyDescent="0.35">
      <c r="B107" s="8">
        <v>14</v>
      </c>
      <c r="C107" s="9">
        <v>2</v>
      </c>
      <c r="D107" s="9">
        <v>2</v>
      </c>
      <c r="E107" s="9">
        <v>3</v>
      </c>
      <c r="F107" s="9">
        <v>3</v>
      </c>
    </row>
    <row r="108" spans="2:6" ht="17.25" thickBot="1" x14ac:dyDescent="0.35">
      <c r="B108" s="8">
        <v>15</v>
      </c>
      <c r="C108" s="9">
        <v>2</v>
      </c>
      <c r="D108" s="9">
        <v>2</v>
      </c>
      <c r="E108" s="9">
        <v>2</v>
      </c>
      <c r="F108" s="9">
        <v>2</v>
      </c>
    </row>
    <row r="109" spans="2:6" ht="17.25" thickBot="1" x14ac:dyDescent="0.35">
      <c r="B109" s="8">
        <v>16</v>
      </c>
      <c r="C109" s="9">
        <v>3</v>
      </c>
      <c r="D109" s="9">
        <v>3</v>
      </c>
      <c r="E109" s="9">
        <v>3</v>
      </c>
      <c r="F109" s="9">
        <v>3</v>
      </c>
    </row>
    <row r="110" spans="2:6" ht="17.25" thickBot="1" x14ac:dyDescent="0.35">
      <c r="B110" s="8">
        <v>17</v>
      </c>
      <c r="C110" s="9">
        <v>3</v>
      </c>
      <c r="D110" s="9">
        <v>3</v>
      </c>
      <c r="E110" s="9">
        <v>3</v>
      </c>
      <c r="F110" s="9">
        <v>3</v>
      </c>
    </row>
    <row r="111" spans="2:6" ht="17.25" thickBot="1" x14ac:dyDescent="0.35">
      <c r="B111" s="8">
        <v>18</v>
      </c>
      <c r="C111" s="9">
        <v>2</v>
      </c>
      <c r="D111" s="9">
        <v>3</v>
      </c>
      <c r="E111" s="9">
        <v>2</v>
      </c>
      <c r="F111" s="9">
        <v>3</v>
      </c>
    </row>
    <row r="112" spans="2:6" ht="17.25" thickBot="1" x14ac:dyDescent="0.35">
      <c r="B112" s="8">
        <v>19</v>
      </c>
      <c r="C112" s="9">
        <v>3</v>
      </c>
      <c r="D112" s="9">
        <v>3</v>
      </c>
      <c r="E112" s="9">
        <v>3</v>
      </c>
      <c r="F112" s="9">
        <v>3</v>
      </c>
    </row>
    <row r="113" spans="2:8" ht="17.25" thickBot="1" x14ac:dyDescent="0.35">
      <c r="B113" s="8">
        <v>20</v>
      </c>
      <c r="C113" s="9">
        <v>3</v>
      </c>
      <c r="D113" s="9">
        <v>3</v>
      </c>
      <c r="E113" s="9">
        <v>3</v>
      </c>
      <c r="F113" s="9">
        <v>3</v>
      </c>
    </row>
    <row r="114" spans="2:8" ht="17.25" thickBot="1" x14ac:dyDescent="0.35">
      <c r="B114" s="8">
        <v>21</v>
      </c>
      <c r="C114" s="9">
        <v>3</v>
      </c>
      <c r="D114" s="9">
        <v>3</v>
      </c>
      <c r="E114" s="9">
        <v>3</v>
      </c>
      <c r="F114" s="9">
        <v>3</v>
      </c>
    </row>
    <row r="115" spans="2:8" ht="17.25" thickBot="1" x14ac:dyDescent="0.35">
      <c r="B115" s="8">
        <v>22</v>
      </c>
      <c r="C115" s="9">
        <v>2</v>
      </c>
      <c r="D115" s="9">
        <v>3</v>
      </c>
      <c r="E115" s="9">
        <v>3</v>
      </c>
      <c r="F115" s="9">
        <v>3</v>
      </c>
    </row>
    <row r="116" spans="2:8" ht="17.25" thickBot="1" x14ac:dyDescent="0.35">
      <c r="B116" s="8">
        <v>23</v>
      </c>
      <c r="C116" s="9">
        <v>2</v>
      </c>
      <c r="D116" s="9">
        <v>2</v>
      </c>
      <c r="E116" s="9">
        <v>2</v>
      </c>
      <c r="F116" s="9">
        <v>2</v>
      </c>
    </row>
    <row r="117" spans="2:8" ht="17.25" thickBot="1" x14ac:dyDescent="0.35">
      <c r="B117" s="8">
        <v>24</v>
      </c>
      <c r="C117" s="9">
        <v>3</v>
      </c>
      <c r="D117" s="9">
        <v>3</v>
      </c>
      <c r="E117" s="9">
        <v>3</v>
      </c>
      <c r="F117" s="9">
        <v>3</v>
      </c>
    </row>
    <row r="118" spans="2:8" ht="17.25" thickBot="1" x14ac:dyDescent="0.35">
      <c r="B118" s="8">
        <v>25</v>
      </c>
      <c r="C118" s="9">
        <v>3</v>
      </c>
      <c r="D118" s="9">
        <v>3</v>
      </c>
      <c r="E118" s="9">
        <v>3</v>
      </c>
      <c r="F118" s="9">
        <v>3</v>
      </c>
    </row>
    <row r="119" spans="2:8" ht="17.25" thickBot="1" x14ac:dyDescent="0.35">
      <c r="B119" s="8">
        <v>26</v>
      </c>
      <c r="C119" s="9">
        <v>3</v>
      </c>
      <c r="D119" s="9">
        <v>3</v>
      </c>
      <c r="E119" s="9">
        <v>3</v>
      </c>
      <c r="F119" s="9">
        <v>3</v>
      </c>
    </row>
    <row r="120" spans="2:8" ht="17.25" thickBot="1" x14ac:dyDescent="0.35">
      <c r="B120" s="18">
        <v>27</v>
      </c>
      <c r="C120" s="18">
        <v>3</v>
      </c>
      <c r="D120" s="18">
        <v>2</v>
      </c>
      <c r="E120" s="18">
        <v>2</v>
      </c>
      <c r="F120" s="18">
        <v>3</v>
      </c>
      <c r="G120" s="13" t="s">
        <v>26</v>
      </c>
      <c r="H120" s="14" t="s">
        <v>27</v>
      </c>
    </row>
    <row r="121" spans="2:8" ht="18" thickTop="1" thickBot="1" x14ac:dyDescent="0.35">
      <c r="B121" s="8" t="s">
        <v>12</v>
      </c>
      <c r="C121" s="3">
        <f>COUNTIF(C$94:C$120, 3)</f>
        <v>20</v>
      </c>
      <c r="D121" s="3">
        <f>COUNTIF(D$94:D$120, 3)</f>
        <v>22</v>
      </c>
      <c r="E121" s="3">
        <f>COUNTIF(E$94:E$120, 3)</f>
        <v>20</v>
      </c>
      <c r="F121" s="3">
        <f>COUNTIF(F$94:F$120, 3)</f>
        <v>21</v>
      </c>
      <c r="G121" s="12">
        <f>AVERAGE(C121:F121)</f>
        <v>20.75</v>
      </c>
      <c r="H121" s="11">
        <f>G121/$B$120</f>
        <v>0.76851851851851849</v>
      </c>
    </row>
    <row r="122" spans="2:8" ht="17.25" thickBot="1" x14ac:dyDescent="0.35">
      <c r="B122" s="8" t="s">
        <v>13</v>
      </c>
      <c r="C122" s="3">
        <f>COUNTIF(C$94:C$120, 2)</f>
        <v>7</v>
      </c>
      <c r="D122" s="3">
        <f>COUNTIF(D$94:D$120, 2)</f>
        <v>4</v>
      </c>
      <c r="E122" s="3">
        <f>COUNTIF(E$94:E$120, 2)</f>
        <v>7</v>
      </c>
      <c r="F122" s="3">
        <f>COUNTIF(F$94:F$120, 2)</f>
        <v>6</v>
      </c>
      <c r="G122" s="12">
        <f>AVERAGE(B122:F122)</f>
        <v>6</v>
      </c>
      <c r="H122" s="11">
        <f>G122/$B$120</f>
        <v>0.22222222222222221</v>
      </c>
    </row>
    <row r="123" spans="2:8" ht="17.25" thickBot="1" x14ac:dyDescent="0.35">
      <c r="B123" s="8" t="s">
        <v>14</v>
      </c>
      <c r="C123" s="3">
        <f>COUNTIF(C$94:C$120, 1)</f>
        <v>0</v>
      </c>
      <c r="D123" s="3">
        <f>COUNTIF(D$94:D$120, 1)</f>
        <v>1</v>
      </c>
      <c r="E123" s="3">
        <f>COUNTIF(E$94:E$120, 1)</f>
        <v>0</v>
      </c>
      <c r="F123" s="3">
        <f>COUNTIF(F$94:F$120, 1)</f>
        <v>0</v>
      </c>
      <c r="G123" s="12">
        <f>AVERAGE(B123:F123)</f>
        <v>0.25</v>
      </c>
      <c r="H123" s="11">
        <f>G123/$B$120</f>
        <v>9.2592592592592587E-3</v>
      </c>
    </row>
    <row r="125" spans="2:8" x14ac:dyDescent="0.3">
      <c r="B125" s="5" t="s">
        <v>6</v>
      </c>
    </row>
    <row r="126" spans="2:8" x14ac:dyDescent="0.3">
      <c r="B126" s="5" t="s">
        <v>7</v>
      </c>
    </row>
  </sheetData>
  <mergeCells count="14">
    <mergeCell ref="C92:F92"/>
    <mergeCell ref="B28:G28"/>
    <mergeCell ref="B29:G29"/>
    <mergeCell ref="B30:B31"/>
    <mergeCell ref="C30:G30"/>
    <mergeCell ref="B90:F90"/>
    <mergeCell ref="B91:F91"/>
    <mergeCell ref="B68:F68"/>
    <mergeCell ref="C69:F69"/>
    <mergeCell ref="B2:G2"/>
    <mergeCell ref="B3:G3"/>
    <mergeCell ref="B4:B5"/>
    <mergeCell ref="C4:G4"/>
    <mergeCell ref="B67:F67"/>
  </mergeCells>
  <phoneticPr fontId="1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0"/>
  <sheetViews>
    <sheetView topLeftCell="B22" workbookViewId="0">
      <selection activeCell="I23" sqref="I23"/>
    </sheetView>
  </sheetViews>
  <sheetFormatPr defaultRowHeight="16.5" x14ac:dyDescent="0.3"/>
  <sheetData>
    <row r="1" spans="2:6" ht="17.25" thickBot="1" x14ac:dyDescent="0.35"/>
    <row r="2" spans="2:6" x14ac:dyDescent="0.3">
      <c r="B2" s="28" t="s">
        <v>47</v>
      </c>
      <c r="C2" s="29"/>
      <c r="D2" s="29"/>
      <c r="E2" s="29"/>
      <c r="F2" s="30"/>
    </row>
    <row r="3" spans="2:6" ht="17.25" thickBot="1" x14ac:dyDescent="0.35">
      <c r="B3" s="34" t="s">
        <v>15</v>
      </c>
      <c r="C3" s="35"/>
      <c r="D3" s="35"/>
      <c r="E3" s="35"/>
      <c r="F3" s="36"/>
    </row>
    <row r="4" spans="2:6" ht="17.25" thickBot="1" x14ac:dyDescent="0.35">
      <c r="B4" s="6" t="s">
        <v>16</v>
      </c>
      <c r="C4" s="37" t="s">
        <v>19</v>
      </c>
      <c r="D4" s="38"/>
      <c r="E4" s="38"/>
      <c r="F4" s="39"/>
    </row>
    <row r="5" spans="2:6" ht="17.25" thickBot="1" x14ac:dyDescent="0.35">
      <c r="B5" s="15" t="s">
        <v>17</v>
      </c>
      <c r="C5" s="7">
        <v>1</v>
      </c>
      <c r="D5" s="7">
        <v>2</v>
      </c>
      <c r="E5" s="7">
        <v>3</v>
      </c>
      <c r="F5" s="7">
        <v>4</v>
      </c>
    </row>
    <row r="6" spans="2:6" ht="17.25" thickBot="1" x14ac:dyDescent="0.35">
      <c r="B6" s="8">
        <v>1</v>
      </c>
      <c r="C6" s="9">
        <v>3</v>
      </c>
      <c r="D6" s="9">
        <v>3</v>
      </c>
      <c r="E6" s="9">
        <v>3</v>
      </c>
      <c r="F6" s="9">
        <v>2</v>
      </c>
    </row>
    <row r="7" spans="2:6" ht="17.25" thickBot="1" x14ac:dyDescent="0.35">
      <c r="B7" s="8">
        <v>2</v>
      </c>
      <c r="C7" s="9">
        <v>3</v>
      </c>
      <c r="D7" s="9">
        <v>3</v>
      </c>
      <c r="E7" s="9">
        <v>2</v>
      </c>
      <c r="F7" s="9">
        <v>2</v>
      </c>
    </row>
    <row r="8" spans="2:6" ht="17.25" thickBot="1" x14ac:dyDescent="0.35">
      <c r="B8" s="8">
        <v>3</v>
      </c>
      <c r="C8" s="9">
        <v>3</v>
      </c>
      <c r="D8" s="9">
        <v>3</v>
      </c>
      <c r="E8" s="9">
        <v>3</v>
      </c>
      <c r="F8" s="9">
        <v>3</v>
      </c>
    </row>
    <row r="9" spans="2:6" ht="17.25" thickBot="1" x14ac:dyDescent="0.35">
      <c r="B9" s="8">
        <v>4</v>
      </c>
      <c r="C9" s="9">
        <v>3</v>
      </c>
      <c r="D9" s="9">
        <v>3</v>
      </c>
      <c r="E9" s="9">
        <v>3</v>
      </c>
      <c r="F9" s="9">
        <v>3</v>
      </c>
    </row>
    <row r="10" spans="2:6" ht="17.25" thickBot="1" x14ac:dyDescent="0.35">
      <c r="B10" s="8">
        <v>5</v>
      </c>
      <c r="C10" s="9">
        <v>3</v>
      </c>
      <c r="D10" s="9">
        <v>3</v>
      </c>
      <c r="E10" s="9">
        <v>3</v>
      </c>
      <c r="F10" s="9">
        <v>3</v>
      </c>
    </row>
    <row r="11" spans="2:6" ht="17.25" thickBot="1" x14ac:dyDescent="0.35">
      <c r="B11" s="8">
        <v>6</v>
      </c>
      <c r="C11" s="9">
        <v>3</v>
      </c>
      <c r="D11" s="9">
        <v>3</v>
      </c>
      <c r="E11" s="9">
        <v>3</v>
      </c>
      <c r="F11" s="9">
        <v>3</v>
      </c>
    </row>
    <row r="12" spans="2:6" ht="17.25" thickBot="1" x14ac:dyDescent="0.35">
      <c r="B12" s="8">
        <v>7</v>
      </c>
      <c r="C12" s="9">
        <v>3</v>
      </c>
      <c r="D12" s="9">
        <v>3</v>
      </c>
      <c r="E12" s="9">
        <v>3</v>
      </c>
      <c r="F12" s="9">
        <v>3</v>
      </c>
    </row>
    <row r="13" spans="2:6" ht="17.25" thickBot="1" x14ac:dyDescent="0.35">
      <c r="B13" s="8">
        <v>8</v>
      </c>
      <c r="C13" s="9">
        <v>3</v>
      </c>
      <c r="D13" s="9">
        <v>3</v>
      </c>
      <c r="E13" s="9">
        <v>3</v>
      </c>
      <c r="F13" s="9">
        <v>3</v>
      </c>
    </row>
    <row r="14" spans="2:6" ht="17.25" thickBot="1" x14ac:dyDescent="0.35">
      <c r="B14" s="8">
        <v>9</v>
      </c>
      <c r="C14" s="9">
        <v>3</v>
      </c>
      <c r="D14" s="9">
        <v>3</v>
      </c>
      <c r="E14" s="9">
        <v>3</v>
      </c>
      <c r="F14" s="9">
        <v>3</v>
      </c>
    </row>
    <row r="15" spans="2:6" ht="17.25" thickBot="1" x14ac:dyDescent="0.35">
      <c r="B15" s="8">
        <v>10</v>
      </c>
      <c r="C15" s="9">
        <v>3</v>
      </c>
      <c r="D15" s="9">
        <v>3</v>
      </c>
      <c r="E15" s="9">
        <v>3</v>
      </c>
      <c r="F15" s="9">
        <v>3</v>
      </c>
    </row>
    <row r="16" spans="2:6" ht="17.25" thickBot="1" x14ac:dyDescent="0.35">
      <c r="B16" s="8">
        <v>11</v>
      </c>
      <c r="C16" s="9">
        <v>3</v>
      </c>
      <c r="D16" s="9">
        <v>2</v>
      </c>
      <c r="E16" s="9">
        <v>3</v>
      </c>
      <c r="F16" s="9">
        <v>3</v>
      </c>
    </row>
    <row r="17" spans="2:8" ht="17.25" thickBot="1" x14ac:dyDescent="0.35">
      <c r="B17" s="8">
        <v>12</v>
      </c>
      <c r="C17" s="9">
        <v>3</v>
      </c>
      <c r="D17" s="9">
        <v>3</v>
      </c>
      <c r="E17" s="9">
        <v>3</v>
      </c>
      <c r="F17" s="9">
        <v>3</v>
      </c>
    </row>
    <row r="18" spans="2:8" ht="17.25" thickBot="1" x14ac:dyDescent="0.35">
      <c r="B18" s="8">
        <v>13</v>
      </c>
      <c r="C18" s="9">
        <v>3</v>
      </c>
      <c r="D18" s="9">
        <v>3</v>
      </c>
      <c r="E18" s="9">
        <v>3</v>
      </c>
      <c r="F18" s="9">
        <v>3</v>
      </c>
    </row>
    <row r="19" spans="2:8" ht="17.25" thickBot="1" x14ac:dyDescent="0.35">
      <c r="B19" s="8">
        <v>14</v>
      </c>
      <c r="C19" s="9">
        <v>3</v>
      </c>
      <c r="D19" s="9">
        <v>3</v>
      </c>
      <c r="E19" s="9">
        <v>3</v>
      </c>
      <c r="F19" s="9">
        <v>3</v>
      </c>
    </row>
    <row r="20" spans="2:8" ht="17.25" thickBot="1" x14ac:dyDescent="0.35">
      <c r="B20" s="18">
        <v>15</v>
      </c>
      <c r="C20" s="18">
        <v>3</v>
      </c>
      <c r="D20" s="18">
        <v>3</v>
      </c>
      <c r="E20" s="18">
        <v>3</v>
      </c>
      <c r="F20" s="18">
        <v>3</v>
      </c>
      <c r="G20" s="13" t="s">
        <v>26</v>
      </c>
      <c r="H20" s="14" t="s">
        <v>27</v>
      </c>
    </row>
    <row r="21" spans="2:8" ht="18" thickTop="1" thickBot="1" x14ac:dyDescent="0.35">
      <c r="B21" s="8" t="s">
        <v>12</v>
      </c>
      <c r="C21" s="3">
        <f>COUNTIF(C$6:C$20, 3)</f>
        <v>15</v>
      </c>
      <c r="D21" s="3">
        <f>COUNTIF(D$6:D$20, 3)</f>
        <v>14</v>
      </c>
      <c r="E21" s="3">
        <f>COUNTIF(E$6:E$20, 3)</f>
        <v>14</v>
      </c>
      <c r="F21" s="3">
        <f>COUNTIF(F$6:F$20, 3)</f>
        <v>13</v>
      </c>
      <c r="G21" s="12">
        <f>AVERAGE(C21:F21)</f>
        <v>14</v>
      </c>
      <c r="H21" s="11">
        <f>G21/$B$20</f>
        <v>0.93333333333333335</v>
      </c>
    </row>
    <row r="22" spans="2:8" ht="17.25" thickBot="1" x14ac:dyDescent="0.35">
      <c r="B22" s="8" t="s">
        <v>13</v>
      </c>
      <c r="C22" s="3">
        <f>COUNTIF(C$6:C$20, 2)</f>
        <v>0</v>
      </c>
      <c r="D22" s="3">
        <f>COUNTIF(D$6:D$20, 2)</f>
        <v>1</v>
      </c>
      <c r="E22" s="3">
        <f>COUNTIF(E$6:E$20, 2)</f>
        <v>1</v>
      </c>
      <c r="F22" s="3">
        <f>COUNTIF(F$6:F$20, 2)</f>
        <v>2</v>
      </c>
      <c r="G22" s="12">
        <f>AVERAGE(B22:F22)</f>
        <v>1</v>
      </c>
      <c r="H22" s="11">
        <f>G22/$B$20</f>
        <v>6.6666666666666666E-2</v>
      </c>
    </row>
    <row r="23" spans="2:8" ht="17.25" thickBot="1" x14ac:dyDescent="0.35">
      <c r="B23" s="8" t="s">
        <v>14</v>
      </c>
      <c r="C23" s="3">
        <f>COUNTIF(C$6:C$20, 1)</f>
        <v>0</v>
      </c>
      <c r="D23" s="3">
        <f>COUNTIF(D$6:D$20, 1)</f>
        <v>0</v>
      </c>
      <c r="E23" s="3">
        <f>COUNTIF(E$6:E$20, 1)</f>
        <v>0</v>
      </c>
      <c r="F23" s="3">
        <f>COUNTIF(F$6:F$20, 1)</f>
        <v>0</v>
      </c>
      <c r="G23" s="12">
        <f>AVERAGE(B23:F23)</f>
        <v>0</v>
      </c>
      <c r="H23" s="11">
        <f>G23/$B$20</f>
        <v>0</v>
      </c>
    </row>
    <row r="24" spans="2:8" x14ac:dyDescent="0.3">
      <c r="B24" s="22"/>
      <c r="C24" s="21"/>
      <c r="D24" s="21"/>
      <c r="E24" s="21"/>
      <c r="F24" s="21"/>
      <c r="G24" s="12"/>
      <c r="H24" s="11"/>
    </row>
    <row r="25" spans="2:8" x14ac:dyDescent="0.3">
      <c r="B25" s="5" t="s">
        <v>6</v>
      </c>
      <c r="C25" s="21"/>
      <c r="D25" s="21"/>
      <c r="E25" s="21"/>
      <c r="F25" s="21"/>
      <c r="G25" s="12"/>
      <c r="H25" s="11"/>
    </row>
    <row r="26" spans="2:8" x14ac:dyDescent="0.3">
      <c r="B26" s="5" t="s">
        <v>7</v>
      </c>
      <c r="C26" s="21"/>
      <c r="D26" s="21"/>
      <c r="E26" s="21"/>
      <c r="F26" s="21"/>
      <c r="G26" s="12"/>
      <c r="H26" s="11"/>
    </row>
    <row r="27" spans="2:8" ht="17.25" thickBot="1" x14ac:dyDescent="0.35">
      <c r="B27" s="22"/>
      <c r="C27" s="21"/>
      <c r="D27" s="21"/>
      <c r="E27" s="21"/>
      <c r="F27" s="21"/>
      <c r="G27" s="12"/>
      <c r="H27" s="11"/>
    </row>
    <row r="28" spans="2:8" x14ac:dyDescent="0.3">
      <c r="B28" s="28" t="s">
        <v>29</v>
      </c>
      <c r="C28" s="29"/>
      <c r="D28" s="29"/>
      <c r="E28" s="29"/>
      <c r="F28" s="30"/>
    </row>
    <row r="29" spans="2:8" ht="17.25" thickBot="1" x14ac:dyDescent="0.35">
      <c r="B29" s="34" t="s">
        <v>15</v>
      </c>
      <c r="C29" s="35"/>
      <c r="D29" s="35"/>
      <c r="E29" s="35"/>
      <c r="F29" s="36"/>
    </row>
    <row r="30" spans="2:8" ht="17.25" thickBot="1" x14ac:dyDescent="0.35">
      <c r="B30" s="6" t="s">
        <v>16</v>
      </c>
      <c r="C30" s="37" t="s">
        <v>19</v>
      </c>
      <c r="D30" s="38"/>
      <c r="E30" s="38"/>
      <c r="F30" s="39"/>
    </row>
    <row r="31" spans="2:8" ht="17.25" thickBot="1" x14ac:dyDescent="0.35">
      <c r="B31" s="15" t="s">
        <v>17</v>
      </c>
      <c r="C31" s="7">
        <v>1</v>
      </c>
      <c r="D31" s="7">
        <v>2</v>
      </c>
      <c r="E31" s="7">
        <v>3</v>
      </c>
      <c r="F31" s="7">
        <v>4</v>
      </c>
    </row>
    <row r="32" spans="2:8" ht="17.25" thickBot="1" x14ac:dyDescent="0.35">
      <c r="B32" s="8">
        <v>1</v>
      </c>
      <c r="C32" s="3">
        <v>3</v>
      </c>
      <c r="D32" s="3">
        <v>2</v>
      </c>
      <c r="E32" s="3">
        <v>2</v>
      </c>
      <c r="F32" s="3">
        <v>2</v>
      </c>
    </row>
    <row r="33" spans="2:6" ht="17.25" thickBot="1" x14ac:dyDescent="0.35">
      <c r="B33" s="8">
        <v>2</v>
      </c>
      <c r="C33" s="3">
        <v>3</v>
      </c>
      <c r="D33" s="3">
        <v>3</v>
      </c>
      <c r="E33" s="3">
        <v>2</v>
      </c>
      <c r="F33" s="3">
        <v>2</v>
      </c>
    </row>
    <row r="34" spans="2:6" ht="17.25" thickBot="1" x14ac:dyDescent="0.35">
      <c r="B34" s="8">
        <v>3</v>
      </c>
      <c r="C34" s="3">
        <v>2</v>
      </c>
      <c r="D34" s="3">
        <v>2</v>
      </c>
      <c r="E34" s="3">
        <v>2</v>
      </c>
      <c r="F34" s="3">
        <v>2</v>
      </c>
    </row>
    <row r="35" spans="2:6" ht="17.25" thickBot="1" x14ac:dyDescent="0.35">
      <c r="B35" s="8">
        <v>4</v>
      </c>
      <c r="C35" s="3">
        <v>3</v>
      </c>
      <c r="D35" s="3">
        <v>3</v>
      </c>
      <c r="E35" s="3">
        <v>3</v>
      </c>
      <c r="F35" s="3">
        <v>3</v>
      </c>
    </row>
    <row r="36" spans="2:6" ht="17.25" thickBot="1" x14ac:dyDescent="0.35">
      <c r="B36" s="8">
        <v>5</v>
      </c>
      <c r="C36" s="3">
        <v>3</v>
      </c>
      <c r="D36" s="3">
        <v>3</v>
      </c>
      <c r="E36" s="3">
        <v>3</v>
      </c>
      <c r="F36" s="3">
        <v>3</v>
      </c>
    </row>
    <row r="37" spans="2:6" ht="17.25" thickBot="1" x14ac:dyDescent="0.35">
      <c r="B37" s="8">
        <v>6</v>
      </c>
      <c r="C37" s="3">
        <v>2</v>
      </c>
      <c r="D37" s="3">
        <v>2</v>
      </c>
      <c r="E37" s="3">
        <v>2</v>
      </c>
      <c r="F37" s="3">
        <v>3</v>
      </c>
    </row>
    <row r="38" spans="2:6" ht="17.25" thickBot="1" x14ac:dyDescent="0.35">
      <c r="B38" s="8">
        <v>7</v>
      </c>
      <c r="C38" s="3">
        <v>3</v>
      </c>
      <c r="D38" s="3">
        <v>3</v>
      </c>
      <c r="E38" s="3">
        <v>3</v>
      </c>
      <c r="F38" s="3">
        <v>3</v>
      </c>
    </row>
    <row r="39" spans="2:6" ht="17.25" thickBot="1" x14ac:dyDescent="0.35">
      <c r="B39" s="8">
        <v>8</v>
      </c>
      <c r="C39" s="3">
        <v>3</v>
      </c>
      <c r="D39" s="3">
        <v>3</v>
      </c>
      <c r="E39" s="3">
        <v>3</v>
      </c>
      <c r="F39" s="3">
        <v>3</v>
      </c>
    </row>
    <row r="40" spans="2:6" ht="17.25" thickBot="1" x14ac:dyDescent="0.35">
      <c r="B40" s="8">
        <v>9</v>
      </c>
      <c r="C40" s="3">
        <v>2</v>
      </c>
      <c r="D40" s="3">
        <v>2</v>
      </c>
      <c r="E40" s="3">
        <v>2</v>
      </c>
      <c r="F40" s="3">
        <v>2</v>
      </c>
    </row>
    <row r="41" spans="2:6" ht="17.25" thickBot="1" x14ac:dyDescent="0.35">
      <c r="B41" s="8">
        <v>10</v>
      </c>
      <c r="C41" s="3">
        <v>3</v>
      </c>
      <c r="D41" s="3">
        <v>3</v>
      </c>
      <c r="E41" s="3">
        <v>3</v>
      </c>
      <c r="F41" s="3">
        <v>3</v>
      </c>
    </row>
    <row r="42" spans="2:6" ht="17.25" thickBot="1" x14ac:dyDescent="0.35">
      <c r="B42" s="8">
        <v>11</v>
      </c>
      <c r="C42" s="3">
        <v>3</v>
      </c>
      <c r="D42" s="3">
        <v>3</v>
      </c>
      <c r="E42" s="3">
        <v>3</v>
      </c>
      <c r="F42" s="3">
        <v>2</v>
      </c>
    </row>
    <row r="43" spans="2:6" ht="17.25" thickBot="1" x14ac:dyDescent="0.35">
      <c r="B43" s="8">
        <v>12</v>
      </c>
      <c r="C43" s="3">
        <v>3</v>
      </c>
      <c r="D43" s="3">
        <v>3</v>
      </c>
      <c r="E43" s="3">
        <v>3</v>
      </c>
      <c r="F43" s="3">
        <v>3</v>
      </c>
    </row>
    <row r="44" spans="2:6" ht="17.25" thickBot="1" x14ac:dyDescent="0.35">
      <c r="B44" s="8">
        <v>13</v>
      </c>
      <c r="C44" s="3">
        <v>3</v>
      </c>
      <c r="D44" s="3">
        <v>3</v>
      </c>
      <c r="E44" s="3">
        <v>3</v>
      </c>
      <c r="F44" s="3">
        <v>3</v>
      </c>
    </row>
    <row r="45" spans="2:6" ht="17.25" thickBot="1" x14ac:dyDescent="0.35">
      <c r="B45" s="8">
        <v>14</v>
      </c>
      <c r="C45" s="3">
        <v>2</v>
      </c>
      <c r="D45" s="3">
        <v>3</v>
      </c>
      <c r="E45" s="3">
        <v>3</v>
      </c>
      <c r="F45" s="3">
        <v>3</v>
      </c>
    </row>
    <row r="46" spans="2:6" ht="17.25" thickBot="1" x14ac:dyDescent="0.35">
      <c r="B46" s="8">
        <v>15</v>
      </c>
      <c r="C46" s="3">
        <v>3</v>
      </c>
      <c r="D46" s="3">
        <v>3</v>
      </c>
      <c r="E46" s="3">
        <v>3</v>
      </c>
      <c r="F46" s="3">
        <v>3</v>
      </c>
    </row>
    <row r="47" spans="2:6" ht="17.25" thickBot="1" x14ac:dyDescent="0.35">
      <c r="B47" s="8">
        <v>16</v>
      </c>
      <c r="C47" s="3">
        <v>3</v>
      </c>
      <c r="D47" s="3">
        <v>3</v>
      </c>
      <c r="E47" s="3">
        <v>3</v>
      </c>
      <c r="F47" s="3">
        <v>3</v>
      </c>
    </row>
    <row r="48" spans="2:6" ht="17.25" thickBot="1" x14ac:dyDescent="0.35">
      <c r="B48" s="8">
        <v>17</v>
      </c>
      <c r="C48" s="3">
        <v>3</v>
      </c>
      <c r="D48" s="3">
        <v>3</v>
      </c>
      <c r="E48" s="3">
        <v>3</v>
      </c>
      <c r="F48" s="3">
        <v>2</v>
      </c>
    </row>
    <row r="49" spans="2:6" ht="17.25" thickBot="1" x14ac:dyDescent="0.35">
      <c r="B49" s="8">
        <v>18</v>
      </c>
      <c r="C49" s="3">
        <v>2</v>
      </c>
      <c r="D49" s="3">
        <v>2</v>
      </c>
      <c r="E49" s="3">
        <v>3</v>
      </c>
      <c r="F49" s="3">
        <v>2</v>
      </c>
    </row>
    <row r="50" spans="2:6" ht="17.25" thickBot="1" x14ac:dyDescent="0.35">
      <c r="B50" s="8">
        <v>19</v>
      </c>
      <c r="C50" s="3">
        <v>2</v>
      </c>
      <c r="D50" s="3">
        <v>2</v>
      </c>
      <c r="E50" s="3">
        <v>3</v>
      </c>
      <c r="F50" s="3">
        <v>2</v>
      </c>
    </row>
    <row r="51" spans="2:6" ht="17.25" thickBot="1" x14ac:dyDescent="0.35">
      <c r="B51" s="8">
        <v>20</v>
      </c>
      <c r="C51" s="3">
        <v>3</v>
      </c>
      <c r="D51" s="3">
        <v>3</v>
      </c>
      <c r="E51" s="3">
        <v>2</v>
      </c>
      <c r="F51" s="3">
        <v>2</v>
      </c>
    </row>
    <row r="52" spans="2:6" ht="17.25" thickBot="1" x14ac:dyDescent="0.35">
      <c r="B52" s="8">
        <v>21</v>
      </c>
      <c r="C52" s="3">
        <v>3</v>
      </c>
      <c r="D52" s="3">
        <v>3</v>
      </c>
      <c r="E52" s="3">
        <v>3</v>
      </c>
      <c r="F52" s="3">
        <v>2</v>
      </c>
    </row>
    <row r="53" spans="2:6" ht="17.25" thickBot="1" x14ac:dyDescent="0.35">
      <c r="B53" s="8">
        <v>22</v>
      </c>
      <c r="C53" s="3">
        <v>3</v>
      </c>
      <c r="D53" s="3">
        <v>3</v>
      </c>
      <c r="E53" s="3">
        <v>3</v>
      </c>
      <c r="F53" s="3">
        <v>3</v>
      </c>
    </row>
    <row r="54" spans="2:6" ht="17.25" thickBot="1" x14ac:dyDescent="0.35">
      <c r="B54" s="8">
        <v>23</v>
      </c>
      <c r="C54" s="3">
        <v>3</v>
      </c>
      <c r="D54" s="3">
        <v>3</v>
      </c>
      <c r="E54" s="3">
        <v>3</v>
      </c>
      <c r="F54" s="3">
        <v>3</v>
      </c>
    </row>
    <row r="55" spans="2:6" ht="17.25" thickBot="1" x14ac:dyDescent="0.35">
      <c r="B55" s="8">
        <v>24</v>
      </c>
      <c r="C55" s="3">
        <v>3</v>
      </c>
      <c r="D55" s="3">
        <v>3</v>
      </c>
      <c r="E55" s="3">
        <v>3</v>
      </c>
      <c r="F55" s="3">
        <v>2</v>
      </c>
    </row>
    <row r="56" spans="2:6" ht="17.25" thickBot="1" x14ac:dyDescent="0.35">
      <c r="B56" s="8">
        <v>25</v>
      </c>
      <c r="C56" s="3">
        <v>3</v>
      </c>
      <c r="D56" s="3">
        <v>3</v>
      </c>
      <c r="E56" s="3">
        <v>3</v>
      </c>
      <c r="F56" s="3">
        <v>3</v>
      </c>
    </row>
    <row r="57" spans="2:6" ht="17.25" thickBot="1" x14ac:dyDescent="0.35">
      <c r="B57" s="8">
        <v>26</v>
      </c>
      <c r="C57" s="3">
        <v>3</v>
      </c>
      <c r="D57" s="3">
        <v>3</v>
      </c>
      <c r="E57" s="3">
        <v>2</v>
      </c>
      <c r="F57" s="3">
        <v>3</v>
      </c>
    </row>
    <row r="58" spans="2:6" ht="17.25" thickBot="1" x14ac:dyDescent="0.35">
      <c r="B58" s="8">
        <v>27</v>
      </c>
      <c r="C58" s="3">
        <v>3</v>
      </c>
      <c r="D58" s="3">
        <v>3</v>
      </c>
      <c r="E58" s="3">
        <v>3</v>
      </c>
      <c r="F58" s="3">
        <v>3</v>
      </c>
    </row>
    <row r="59" spans="2:6" ht="17.25" thickBot="1" x14ac:dyDescent="0.35">
      <c r="B59" s="8">
        <v>28</v>
      </c>
      <c r="C59" s="3">
        <v>3</v>
      </c>
      <c r="D59" s="3">
        <v>3</v>
      </c>
      <c r="E59" s="3">
        <v>3</v>
      </c>
      <c r="F59" s="3">
        <v>3</v>
      </c>
    </row>
    <row r="60" spans="2:6" ht="17.25" thickBot="1" x14ac:dyDescent="0.35">
      <c r="B60" s="8">
        <v>29</v>
      </c>
      <c r="C60" s="3">
        <v>3</v>
      </c>
      <c r="D60" s="3">
        <v>3</v>
      </c>
      <c r="E60" s="3">
        <v>3</v>
      </c>
      <c r="F60" s="3">
        <v>3</v>
      </c>
    </row>
    <row r="61" spans="2:6" ht="17.25" thickBot="1" x14ac:dyDescent="0.35">
      <c r="B61" s="8">
        <v>30</v>
      </c>
      <c r="C61" s="3">
        <v>3</v>
      </c>
      <c r="D61" s="3">
        <v>3</v>
      </c>
      <c r="E61" s="3">
        <v>3</v>
      </c>
      <c r="F61" s="3">
        <v>3</v>
      </c>
    </row>
    <row r="62" spans="2:6" ht="17.25" thickBot="1" x14ac:dyDescent="0.35">
      <c r="B62" s="8">
        <v>31</v>
      </c>
      <c r="C62" s="3">
        <v>2</v>
      </c>
      <c r="D62" s="3">
        <v>3</v>
      </c>
      <c r="E62" s="3">
        <v>2</v>
      </c>
      <c r="F62" s="3">
        <v>2</v>
      </c>
    </row>
    <row r="63" spans="2:6" ht="17.25" thickBot="1" x14ac:dyDescent="0.35">
      <c r="B63" s="8">
        <v>32</v>
      </c>
      <c r="C63" s="3">
        <v>3</v>
      </c>
      <c r="D63" s="3">
        <v>3</v>
      </c>
      <c r="E63" s="3">
        <v>2</v>
      </c>
      <c r="F63" s="3">
        <v>2</v>
      </c>
    </row>
    <row r="64" spans="2:6" ht="17.25" thickBot="1" x14ac:dyDescent="0.35">
      <c r="B64" s="8">
        <v>33</v>
      </c>
      <c r="C64" s="3">
        <v>3</v>
      </c>
      <c r="D64" s="3">
        <v>3</v>
      </c>
      <c r="E64" s="3">
        <v>3</v>
      </c>
      <c r="F64" s="3">
        <v>3</v>
      </c>
    </row>
    <row r="65" spans="2:8" ht="17.25" thickBot="1" x14ac:dyDescent="0.35">
      <c r="B65" s="8">
        <v>34</v>
      </c>
      <c r="C65" s="3">
        <v>3</v>
      </c>
      <c r="D65" s="3">
        <v>3</v>
      </c>
      <c r="E65" s="3">
        <v>3</v>
      </c>
      <c r="F65" s="3">
        <v>3</v>
      </c>
    </row>
    <row r="66" spans="2:8" ht="17.25" thickBot="1" x14ac:dyDescent="0.35">
      <c r="B66" s="8">
        <v>35</v>
      </c>
      <c r="C66" s="3">
        <v>3</v>
      </c>
      <c r="D66" s="3">
        <v>3</v>
      </c>
      <c r="E66" s="3">
        <v>3</v>
      </c>
      <c r="F66" s="3">
        <v>3</v>
      </c>
    </row>
    <row r="67" spans="2:8" ht="17.25" thickBot="1" x14ac:dyDescent="0.35">
      <c r="B67" s="8">
        <v>36</v>
      </c>
      <c r="C67" s="3">
        <v>3</v>
      </c>
      <c r="D67" s="3">
        <v>3</v>
      </c>
      <c r="E67" s="3">
        <v>3</v>
      </c>
      <c r="F67" s="3">
        <v>3</v>
      </c>
    </row>
    <row r="68" spans="2:8" ht="17.25" thickBot="1" x14ac:dyDescent="0.35">
      <c r="B68" s="8">
        <v>37</v>
      </c>
      <c r="C68" s="3">
        <v>3</v>
      </c>
      <c r="D68" s="3">
        <v>3</v>
      </c>
      <c r="E68" s="3">
        <v>3</v>
      </c>
      <c r="F68" s="3">
        <v>3</v>
      </c>
    </row>
    <row r="69" spans="2:8" ht="17.25" thickBot="1" x14ac:dyDescent="0.35">
      <c r="B69" s="8">
        <v>38</v>
      </c>
      <c r="C69" s="3">
        <v>3</v>
      </c>
      <c r="D69" s="3">
        <v>3</v>
      </c>
      <c r="E69" s="3">
        <v>3</v>
      </c>
      <c r="F69" s="3">
        <v>3</v>
      </c>
    </row>
    <row r="70" spans="2:8" ht="17.25" thickBot="1" x14ac:dyDescent="0.35">
      <c r="B70" s="8">
        <v>39</v>
      </c>
      <c r="C70" s="3">
        <v>3</v>
      </c>
      <c r="D70" s="3">
        <v>3</v>
      </c>
      <c r="E70" s="3">
        <v>3</v>
      </c>
      <c r="F70" s="3">
        <v>2</v>
      </c>
    </row>
    <row r="71" spans="2:8" ht="17.25" thickBot="1" x14ac:dyDescent="0.35">
      <c r="B71" s="8">
        <v>40</v>
      </c>
      <c r="C71" s="3">
        <v>3</v>
      </c>
      <c r="D71" s="3">
        <v>3</v>
      </c>
      <c r="E71" s="3">
        <v>2</v>
      </c>
      <c r="F71" s="3">
        <v>3</v>
      </c>
    </row>
    <row r="72" spans="2:8" ht="17.25" thickBot="1" x14ac:dyDescent="0.35">
      <c r="B72" s="8">
        <v>41</v>
      </c>
      <c r="C72" s="3">
        <v>3</v>
      </c>
      <c r="D72" s="3">
        <v>3</v>
      </c>
      <c r="E72" s="3">
        <v>3</v>
      </c>
      <c r="F72" s="3">
        <v>3</v>
      </c>
    </row>
    <row r="73" spans="2:8" ht="17.25" thickBot="1" x14ac:dyDescent="0.35">
      <c r="B73" s="18">
        <v>42</v>
      </c>
      <c r="C73" s="18">
        <v>3</v>
      </c>
      <c r="D73" s="18">
        <v>2</v>
      </c>
      <c r="E73" s="18">
        <v>3</v>
      </c>
      <c r="F73" s="18">
        <v>2</v>
      </c>
      <c r="G73" s="13" t="s">
        <v>26</v>
      </c>
      <c r="H73" s="14" t="s">
        <v>27</v>
      </c>
    </row>
    <row r="74" spans="2:8" ht="18" thickTop="1" thickBot="1" x14ac:dyDescent="0.35">
      <c r="B74" s="8" t="s">
        <v>12</v>
      </c>
      <c r="C74" s="3">
        <f>COUNTIF(C$32:C$73,3)</f>
        <v>35</v>
      </c>
      <c r="D74" s="3">
        <f>COUNTIF(D$32:D$73,3)</f>
        <v>35</v>
      </c>
      <c r="E74" s="3">
        <f>COUNTIF(E$32:E$73,3)</f>
        <v>32</v>
      </c>
      <c r="F74" s="3">
        <f>COUNTIF(F$32:F$73,3)</f>
        <v>27</v>
      </c>
      <c r="G74" s="12">
        <f>AVERAGE(C74:F74)</f>
        <v>32.25</v>
      </c>
      <c r="H74" s="11">
        <f>G74/$B$73</f>
        <v>0.7678571428571429</v>
      </c>
    </row>
    <row r="75" spans="2:8" ht="17.25" thickBot="1" x14ac:dyDescent="0.35">
      <c r="B75" s="8" t="s">
        <v>13</v>
      </c>
      <c r="C75" s="3">
        <f>COUNTIF(C$32:C$73,2)</f>
        <v>7</v>
      </c>
      <c r="D75" s="3">
        <f>COUNTIF(D$32:D$73,2)</f>
        <v>7</v>
      </c>
      <c r="E75" s="3">
        <f>COUNTIF(E$32:E$73,2)</f>
        <v>10</v>
      </c>
      <c r="F75" s="3">
        <f>COUNTIF(F$32:F$73,2)</f>
        <v>15</v>
      </c>
      <c r="G75" s="12">
        <f>AVERAGE(B75:F75)</f>
        <v>9.75</v>
      </c>
      <c r="H75" s="11">
        <f>G75/$B$73</f>
        <v>0.23214285714285715</v>
      </c>
    </row>
    <row r="76" spans="2:8" ht="17.25" thickBot="1" x14ac:dyDescent="0.35">
      <c r="B76" s="8" t="s">
        <v>14</v>
      </c>
      <c r="C76" s="3">
        <f>COUNTIF(C$32:C$73,1)</f>
        <v>0</v>
      </c>
      <c r="D76" s="3">
        <f>COUNTIF(D$32:D$73,1)</f>
        <v>0</v>
      </c>
      <c r="E76" s="3">
        <f>COUNTIF(E$32:E$73,1)</f>
        <v>0</v>
      </c>
      <c r="F76" s="3">
        <f>COUNTIF(F$32:F$73,1)</f>
        <v>0</v>
      </c>
      <c r="G76" s="12">
        <f>AVERAGE(B76:F76)</f>
        <v>0</v>
      </c>
      <c r="H76" s="11">
        <f>G76/$B$73</f>
        <v>0</v>
      </c>
    </row>
    <row r="77" spans="2:8" x14ac:dyDescent="0.3">
      <c r="B77" s="22"/>
      <c r="C77" s="21"/>
      <c r="D77" s="21"/>
      <c r="E77" s="21"/>
      <c r="F77" s="21"/>
      <c r="G77" s="12"/>
      <c r="H77" s="11"/>
    </row>
    <row r="78" spans="2:8" x14ac:dyDescent="0.3">
      <c r="B78" s="5" t="s">
        <v>6</v>
      </c>
      <c r="C78" s="21"/>
      <c r="D78" s="21"/>
      <c r="E78" s="21"/>
      <c r="F78" s="21"/>
      <c r="G78" s="12"/>
      <c r="H78" s="11"/>
    </row>
    <row r="79" spans="2:8" x14ac:dyDescent="0.3">
      <c r="B79" s="5" t="s">
        <v>7</v>
      </c>
      <c r="C79" s="21"/>
      <c r="D79" s="21"/>
      <c r="E79" s="21"/>
      <c r="F79" s="21"/>
      <c r="G79" s="12"/>
      <c r="H79" s="11"/>
    </row>
    <row r="80" spans="2:8" ht="17.25" thickBot="1" x14ac:dyDescent="0.35">
      <c r="B80" s="22"/>
      <c r="C80" s="21"/>
      <c r="D80" s="21"/>
      <c r="E80" s="21"/>
      <c r="F80" s="21"/>
      <c r="G80" s="12"/>
      <c r="H80" s="11"/>
    </row>
    <row r="81" spans="2:8" x14ac:dyDescent="0.3">
      <c r="B81" s="28" t="s">
        <v>48</v>
      </c>
      <c r="C81" s="29"/>
      <c r="D81" s="29"/>
      <c r="E81" s="29"/>
      <c r="F81" s="30"/>
    </row>
    <row r="82" spans="2:8" ht="17.25" thickBot="1" x14ac:dyDescent="0.35">
      <c r="B82" s="34" t="s">
        <v>15</v>
      </c>
      <c r="C82" s="35"/>
      <c r="D82" s="35"/>
      <c r="E82" s="35"/>
      <c r="F82" s="36"/>
    </row>
    <row r="83" spans="2:8" ht="17.25" thickBot="1" x14ac:dyDescent="0.35">
      <c r="B83" s="6" t="s">
        <v>16</v>
      </c>
      <c r="C83" s="37" t="s">
        <v>19</v>
      </c>
      <c r="D83" s="38"/>
      <c r="E83" s="38"/>
      <c r="F83" s="39"/>
    </row>
    <row r="84" spans="2:8" ht="17.25" thickBot="1" x14ac:dyDescent="0.35">
      <c r="B84" s="17" t="s">
        <v>17</v>
      </c>
      <c r="C84" s="7">
        <v>1</v>
      </c>
      <c r="D84" s="7">
        <v>2</v>
      </c>
      <c r="E84" s="7">
        <v>3</v>
      </c>
      <c r="F84" s="7">
        <v>4</v>
      </c>
    </row>
    <row r="85" spans="2:8" ht="17.25" thickBot="1" x14ac:dyDescent="0.35">
      <c r="B85" s="8">
        <v>1</v>
      </c>
      <c r="C85" s="9">
        <v>3</v>
      </c>
      <c r="D85" s="9">
        <v>3</v>
      </c>
      <c r="E85" s="9">
        <v>3</v>
      </c>
      <c r="F85" s="9">
        <v>3</v>
      </c>
    </row>
    <row r="86" spans="2:8" ht="17.25" thickBot="1" x14ac:dyDescent="0.35">
      <c r="B86" s="8">
        <v>2</v>
      </c>
      <c r="C86" s="9">
        <v>3</v>
      </c>
      <c r="D86" s="9">
        <v>3</v>
      </c>
      <c r="E86" s="9">
        <v>3</v>
      </c>
      <c r="F86" s="9">
        <v>3</v>
      </c>
    </row>
    <row r="87" spans="2:8" ht="17.25" thickBot="1" x14ac:dyDescent="0.35">
      <c r="B87" s="8">
        <v>3</v>
      </c>
      <c r="C87" s="9">
        <v>3</v>
      </c>
      <c r="D87" s="9">
        <v>3</v>
      </c>
      <c r="E87" s="9">
        <v>3</v>
      </c>
      <c r="F87" s="9">
        <v>3</v>
      </c>
    </row>
    <row r="88" spans="2:8" ht="17.25" thickBot="1" x14ac:dyDescent="0.35">
      <c r="B88" s="8">
        <v>4</v>
      </c>
      <c r="C88" s="9">
        <v>3</v>
      </c>
      <c r="D88" s="9">
        <v>3</v>
      </c>
      <c r="E88" s="9">
        <v>3</v>
      </c>
      <c r="F88" s="9">
        <v>3</v>
      </c>
    </row>
    <row r="89" spans="2:8" ht="17.25" thickBot="1" x14ac:dyDescent="0.35">
      <c r="B89" s="8">
        <v>5</v>
      </c>
      <c r="C89" s="9">
        <v>2</v>
      </c>
      <c r="D89" s="9">
        <v>3</v>
      </c>
      <c r="E89" s="9">
        <v>3</v>
      </c>
      <c r="F89" s="9">
        <v>2</v>
      </c>
    </row>
    <row r="90" spans="2:8" ht="17.25" thickBot="1" x14ac:dyDescent="0.35">
      <c r="B90" s="8">
        <v>6</v>
      </c>
      <c r="C90" s="9">
        <v>3</v>
      </c>
      <c r="D90" s="9">
        <v>3</v>
      </c>
      <c r="E90" s="9">
        <v>3</v>
      </c>
      <c r="F90" s="9">
        <v>2</v>
      </c>
    </row>
    <row r="91" spans="2:8" ht="17.25" thickBot="1" x14ac:dyDescent="0.35">
      <c r="B91" s="8">
        <v>7</v>
      </c>
      <c r="C91" s="9">
        <v>3</v>
      </c>
      <c r="D91" s="9">
        <v>3</v>
      </c>
      <c r="E91" s="9">
        <v>3</v>
      </c>
      <c r="F91" s="9">
        <v>3</v>
      </c>
    </row>
    <row r="92" spans="2:8" ht="17.25" thickBot="1" x14ac:dyDescent="0.35">
      <c r="B92" s="8">
        <v>8</v>
      </c>
      <c r="C92" s="9">
        <v>3</v>
      </c>
      <c r="D92" s="9">
        <v>3</v>
      </c>
      <c r="E92" s="9">
        <v>3</v>
      </c>
      <c r="F92" s="9">
        <v>3</v>
      </c>
    </row>
    <row r="93" spans="2:8" ht="17.25" thickBot="1" x14ac:dyDescent="0.35">
      <c r="B93" s="8">
        <v>9</v>
      </c>
      <c r="C93" s="9">
        <v>2</v>
      </c>
      <c r="D93" s="9">
        <v>2</v>
      </c>
      <c r="E93" s="9">
        <v>2</v>
      </c>
      <c r="F93" s="9">
        <v>3</v>
      </c>
    </row>
    <row r="94" spans="2:8" ht="17.25" thickBot="1" x14ac:dyDescent="0.35">
      <c r="B94" s="8">
        <v>10</v>
      </c>
      <c r="C94" s="9">
        <v>3</v>
      </c>
      <c r="D94" s="9">
        <v>3</v>
      </c>
      <c r="E94" s="9">
        <v>3</v>
      </c>
      <c r="F94" s="9">
        <v>3</v>
      </c>
    </row>
    <row r="95" spans="2:8" ht="17.25" thickBot="1" x14ac:dyDescent="0.35">
      <c r="B95" s="8">
        <v>11</v>
      </c>
      <c r="C95" s="9">
        <v>2</v>
      </c>
      <c r="D95" s="9">
        <v>2</v>
      </c>
      <c r="E95" s="9">
        <v>2</v>
      </c>
      <c r="F95" s="9">
        <v>2</v>
      </c>
    </row>
    <row r="96" spans="2:8" ht="17.25" thickBot="1" x14ac:dyDescent="0.35">
      <c r="B96" s="18">
        <v>12</v>
      </c>
      <c r="C96" s="18">
        <v>3</v>
      </c>
      <c r="D96" s="18">
        <v>3</v>
      </c>
      <c r="E96" s="18">
        <v>2</v>
      </c>
      <c r="F96" s="18">
        <v>2</v>
      </c>
      <c r="G96" s="13" t="s">
        <v>26</v>
      </c>
      <c r="H96" s="14" t="s">
        <v>27</v>
      </c>
    </row>
    <row r="97" spans="2:8" ht="18" thickTop="1" thickBot="1" x14ac:dyDescent="0.35">
      <c r="B97" s="8" t="s">
        <v>12</v>
      </c>
      <c r="C97" s="3">
        <f>COUNTIF(C$85:C$96, 3)</f>
        <v>9</v>
      </c>
      <c r="D97" s="3">
        <f>COUNTIF(D$85:D$96, 3)</f>
        <v>10</v>
      </c>
      <c r="E97" s="3">
        <f>COUNTIF(E$85:E$96, 3)</f>
        <v>9</v>
      </c>
      <c r="F97" s="3">
        <f>COUNTIF(F$85:F$96, 3)</f>
        <v>8</v>
      </c>
      <c r="G97" s="12">
        <f>AVERAGE(C97:F97)</f>
        <v>9</v>
      </c>
      <c r="H97" s="11">
        <f>G97/$B$96</f>
        <v>0.75</v>
      </c>
    </row>
    <row r="98" spans="2:8" ht="17.25" thickBot="1" x14ac:dyDescent="0.35">
      <c r="B98" s="8" t="s">
        <v>13</v>
      </c>
      <c r="C98" s="3">
        <f>COUNTIF(C$85:C$96, 2)</f>
        <v>3</v>
      </c>
      <c r="D98" s="3">
        <f>COUNTIF(D$85:D$96, 2)</f>
        <v>2</v>
      </c>
      <c r="E98" s="3">
        <f>COUNTIF(E$85:E$96, 2)</f>
        <v>3</v>
      </c>
      <c r="F98" s="3">
        <f>COUNTIF(F$85:F$96, 2)</f>
        <v>4</v>
      </c>
      <c r="G98" s="12">
        <f>AVERAGE(B98:F98)</f>
        <v>3</v>
      </c>
      <c r="H98" s="11">
        <f>G98/$B$96</f>
        <v>0.25</v>
      </c>
    </row>
    <row r="99" spans="2:8" ht="17.25" thickBot="1" x14ac:dyDescent="0.35">
      <c r="B99" s="8" t="s">
        <v>14</v>
      </c>
      <c r="C99" s="3">
        <f>COUNTIF(C$85:C$96, 1)</f>
        <v>0</v>
      </c>
      <c r="D99" s="3">
        <f>COUNTIF(D$85:D$96, 1)</f>
        <v>0</v>
      </c>
      <c r="E99" s="3">
        <f>COUNTIF(E$85:E$96, 1)</f>
        <v>0</v>
      </c>
      <c r="F99" s="3">
        <f>COUNTIF(F$85:F$96, 1)</f>
        <v>0</v>
      </c>
      <c r="G99" s="12">
        <f>AVERAGE(B99:F99)</f>
        <v>0</v>
      </c>
      <c r="H99" s="11">
        <f>G99/$B$96</f>
        <v>0</v>
      </c>
    </row>
    <row r="100" spans="2:8" x14ac:dyDescent="0.3">
      <c r="B100" s="22"/>
      <c r="C100" s="21"/>
      <c r="D100" s="21"/>
      <c r="E100" s="21"/>
      <c r="F100" s="21"/>
      <c r="G100" s="12"/>
      <c r="H100" s="11"/>
    </row>
    <row r="101" spans="2:8" x14ac:dyDescent="0.3">
      <c r="B101" s="5" t="s">
        <v>6</v>
      </c>
      <c r="C101" s="21"/>
      <c r="D101" s="21"/>
      <c r="E101" s="21"/>
      <c r="F101" s="21"/>
      <c r="G101" s="12"/>
      <c r="H101" s="11"/>
    </row>
    <row r="102" spans="2:8" x14ac:dyDescent="0.3">
      <c r="B102" s="5" t="s">
        <v>7</v>
      </c>
      <c r="C102" s="21"/>
      <c r="D102" s="21"/>
      <c r="E102" s="21"/>
      <c r="F102" s="21"/>
      <c r="G102" s="12"/>
      <c r="H102" s="11"/>
    </row>
    <row r="103" spans="2:8" ht="17.25" thickBot="1" x14ac:dyDescent="0.35"/>
    <row r="104" spans="2:8" x14ac:dyDescent="0.3">
      <c r="B104" s="28" t="s">
        <v>36</v>
      </c>
      <c r="C104" s="29"/>
      <c r="D104" s="29"/>
      <c r="E104" s="29"/>
      <c r="F104" s="30"/>
    </row>
    <row r="105" spans="2:8" ht="17.25" thickBot="1" x14ac:dyDescent="0.35">
      <c r="B105" s="34" t="s">
        <v>15</v>
      </c>
      <c r="C105" s="35"/>
      <c r="D105" s="35"/>
      <c r="E105" s="35"/>
      <c r="F105" s="36"/>
    </row>
    <row r="106" spans="2:8" ht="17.25" thickBot="1" x14ac:dyDescent="0.35">
      <c r="B106" s="6" t="s">
        <v>16</v>
      </c>
      <c r="C106" s="37" t="s">
        <v>19</v>
      </c>
      <c r="D106" s="38"/>
      <c r="E106" s="38"/>
      <c r="F106" s="39"/>
    </row>
    <row r="107" spans="2:8" ht="17.25" thickBot="1" x14ac:dyDescent="0.35">
      <c r="B107" s="10" t="s">
        <v>17</v>
      </c>
      <c r="C107" s="7">
        <v>1</v>
      </c>
      <c r="D107" s="7">
        <v>2</v>
      </c>
      <c r="E107" s="7">
        <v>3</v>
      </c>
      <c r="F107" s="7">
        <v>4</v>
      </c>
    </row>
    <row r="108" spans="2:8" ht="17.25" thickBot="1" x14ac:dyDescent="0.35">
      <c r="B108" s="8">
        <v>1</v>
      </c>
      <c r="C108" s="9">
        <v>3</v>
      </c>
      <c r="D108" s="9">
        <v>3</v>
      </c>
      <c r="E108" s="9">
        <v>3</v>
      </c>
      <c r="F108" s="9">
        <v>3</v>
      </c>
    </row>
    <row r="109" spans="2:8" ht="17.25" thickBot="1" x14ac:dyDescent="0.35">
      <c r="B109" s="8">
        <v>2</v>
      </c>
      <c r="C109" s="9">
        <v>3</v>
      </c>
      <c r="D109" s="9">
        <v>3</v>
      </c>
      <c r="E109" s="9">
        <v>3</v>
      </c>
      <c r="F109" s="9">
        <v>3</v>
      </c>
    </row>
    <row r="110" spans="2:8" ht="17.25" thickBot="1" x14ac:dyDescent="0.35">
      <c r="B110" s="8">
        <v>3</v>
      </c>
      <c r="C110" s="9">
        <v>2</v>
      </c>
      <c r="D110" s="9">
        <v>2</v>
      </c>
      <c r="E110" s="9">
        <v>2</v>
      </c>
      <c r="F110" s="9">
        <v>2</v>
      </c>
    </row>
    <row r="111" spans="2:8" ht="17.25" thickBot="1" x14ac:dyDescent="0.35">
      <c r="B111" s="8">
        <v>4</v>
      </c>
      <c r="C111" s="9">
        <v>3</v>
      </c>
      <c r="D111" s="9">
        <v>3</v>
      </c>
      <c r="E111" s="9">
        <v>3</v>
      </c>
      <c r="F111" s="9">
        <v>3</v>
      </c>
    </row>
    <row r="112" spans="2:8" ht="17.25" thickBot="1" x14ac:dyDescent="0.35">
      <c r="B112" s="8">
        <v>5</v>
      </c>
      <c r="C112" s="9">
        <v>3</v>
      </c>
      <c r="D112" s="9">
        <v>3</v>
      </c>
      <c r="E112" s="9">
        <v>3</v>
      </c>
      <c r="F112" s="9">
        <v>3</v>
      </c>
    </row>
    <row r="113" spans="2:6" ht="17.25" thickBot="1" x14ac:dyDescent="0.35">
      <c r="B113" s="8">
        <v>6</v>
      </c>
      <c r="C113" s="9">
        <v>3</v>
      </c>
      <c r="D113" s="9">
        <v>3</v>
      </c>
      <c r="E113" s="9">
        <v>3</v>
      </c>
      <c r="F113" s="9">
        <v>3</v>
      </c>
    </row>
    <row r="114" spans="2:6" ht="17.25" thickBot="1" x14ac:dyDescent="0.35">
      <c r="B114" s="8">
        <v>7</v>
      </c>
      <c r="C114" s="9">
        <v>3</v>
      </c>
      <c r="D114" s="9">
        <v>3</v>
      </c>
      <c r="E114" s="9">
        <v>3</v>
      </c>
      <c r="F114" s="9">
        <v>2</v>
      </c>
    </row>
    <row r="115" spans="2:6" ht="17.25" thickBot="1" x14ac:dyDescent="0.35">
      <c r="B115" s="8">
        <v>8</v>
      </c>
      <c r="C115" s="9">
        <v>3</v>
      </c>
      <c r="D115" s="9">
        <v>3</v>
      </c>
      <c r="E115" s="9">
        <v>3</v>
      </c>
      <c r="F115" s="9">
        <v>3</v>
      </c>
    </row>
    <row r="116" spans="2:6" ht="17.25" thickBot="1" x14ac:dyDescent="0.35">
      <c r="B116" s="8">
        <v>9</v>
      </c>
      <c r="C116" s="9">
        <v>3</v>
      </c>
      <c r="D116" s="9">
        <v>3</v>
      </c>
      <c r="E116" s="9">
        <v>3</v>
      </c>
      <c r="F116" s="9">
        <v>3</v>
      </c>
    </row>
    <row r="117" spans="2:6" ht="17.25" thickBot="1" x14ac:dyDescent="0.35">
      <c r="B117" s="8">
        <v>10</v>
      </c>
      <c r="C117" s="9">
        <v>3</v>
      </c>
      <c r="D117" s="9">
        <v>3</v>
      </c>
      <c r="E117" s="9">
        <v>3</v>
      </c>
      <c r="F117" s="9">
        <v>3</v>
      </c>
    </row>
    <row r="118" spans="2:6" ht="17.25" thickBot="1" x14ac:dyDescent="0.35">
      <c r="B118" s="8">
        <v>11</v>
      </c>
      <c r="C118" s="9">
        <v>3</v>
      </c>
      <c r="D118" s="9">
        <v>2</v>
      </c>
      <c r="E118" s="9">
        <v>2</v>
      </c>
      <c r="F118" s="9">
        <v>2</v>
      </c>
    </row>
    <row r="119" spans="2:6" ht="17.25" thickBot="1" x14ac:dyDescent="0.35">
      <c r="B119" s="8">
        <v>12</v>
      </c>
      <c r="C119" s="9">
        <v>1</v>
      </c>
      <c r="D119" s="9">
        <v>1</v>
      </c>
      <c r="E119" s="9">
        <v>2</v>
      </c>
      <c r="F119" s="9">
        <v>1</v>
      </c>
    </row>
    <row r="120" spans="2:6" ht="17.25" thickBot="1" x14ac:dyDescent="0.35">
      <c r="B120" s="8">
        <v>13</v>
      </c>
      <c r="C120" s="9">
        <v>3</v>
      </c>
      <c r="D120" s="9">
        <v>3</v>
      </c>
      <c r="E120" s="9">
        <v>3</v>
      </c>
      <c r="F120" s="9">
        <v>3</v>
      </c>
    </row>
    <row r="121" spans="2:6" ht="17.25" thickBot="1" x14ac:dyDescent="0.35">
      <c r="B121" s="8">
        <v>14</v>
      </c>
      <c r="C121" s="9">
        <v>1</v>
      </c>
      <c r="D121" s="9">
        <v>2</v>
      </c>
      <c r="E121" s="9">
        <v>2</v>
      </c>
      <c r="F121" s="9">
        <v>2</v>
      </c>
    </row>
    <row r="122" spans="2:6" ht="17.25" thickBot="1" x14ac:dyDescent="0.35">
      <c r="B122" s="8">
        <v>15</v>
      </c>
      <c r="C122" s="9">
        <v>2</v>
      </c>
      <c r="D122" s="9">
        <v>2</v>
      </c>
      <c r="E122" s="9">
        <v>2</v>
      </c>
      <c r="F122" s="9">
        <v>2</v>
      </c>
    </row>
    <row r="123" spans="2:6" ht="17.25" thickBot="1" x14ac:dyDescent="0.35">
      <c r="B123" s="8">
        <v>16</v>
      </c>
      <c r="C123" s="9">
        <v>3</v>
      </c>
      <c r="D123" s="9">
        <v>3</v>
      </c>
      <c r="E123" s="9">
        <v>3</v>
      </c>
      <c r="F123" s="9">
        <v>3</v>
      </c>
    </row>
    <row r="124" spans="2:6" ht="17.25" thickBot="1" x14ac:dyDescent="0.35">
      <c r="B124" s="8">
        <v>17</v>
      </c>
      <c r="C124" s="9">
        <v>2</v>
      </c>
      <c r="D124" s="9">
        <v>2</v>
      </c>
      <c r="E124" s="9">
        <v>2</v>
      </c>
      <c r="F124" s="9">
        <v>2</v>
      </c>
    </row>
    <row r="125" spans="2:6" ht="17.25" thickBot="1" x14ac:dyDescent="0.35">
      <c r="B125" s="8">
        <v>18</v>
      </c>
      <c r="C125" s="9">
        <v>2</v>
      </c>
      <c r="D125" s="9">
        <v>2</v>
      </c>
      <c r="E125" s="9">
        <v>3</v>
      </c>
      <c r="F125" s="9">
        <v>2</v>
      </c>
    </row>
    <row r="126" spans="2:6" ht="17.25" thickBot="1" x14ac:dyDescent="0.35">
      <c r="B126" s="8">
        <v>19</v>
      </c>
      <c r="C126" s="9">
        <v>3</v>
      </c>
      <c r="D126" s="9">
        <v>3</v>
      </c>
      <c r="E126" s="9">
        <v>3</v>
      </c>
      <c r="F126" s="9">
        <v>3</v>
      </c>
    </row>
    <row r="127" spans="2:6" ht="17.25" thickBot="1" x14ac:dyDescent="0.35">
      <c r="B127" s="8">
        <v>20</v>
      </c>
      <c r="C127" s="9">
        <v>3</v>
      </c>
      <c r="D127" s="9">
        <v>3</v>
      </c>
      <c r="E127" s="9">
        <v>3</v>
      </c>
      <c r="F127" s="9">
        <v>3</v>
      </c>
    </row>
    <row r="128" spans="2:6" ht="17.25" thickBot="1" x14ac:dyDescent="0.35">
      <c r="B128" s="8">
        <v>21</v>
      </c>
      <c r="C128" s="9">
        <v>3</v>
      </c>
      <c r="D128" s="9">
        <v>3</v>
      </c>
      <c r="E128" s="9">
        <v>3</v>
      </c>
      <c r="F128" s="9">
        <v>3</v>
      </c>
    </row>
    <row r="129" spans="2:8" ht="17.25" thickBot="1" x14ac:dyDescent="0.35">
      <c r="B129" s="8">
        <v>22</v>
      </c>
      <c r="C129" s="9">
        <v>2</v>
      </c>
      <c r="D129" s="9">
        <v>2</v>
      </c>
      <c r="E129" s="9">
        <v>3</v>
      </c>
      <c r="F129" s="9">
        <v>3</v>
      </c>
    </row>
    <row r="130" spans="2:8" ht="17.25" thickBot="1" x14ac:dyDescent="0.35">
      <c r="B130" s="8">
        <v>23</v>
      </c>
      <c r="C130" s="9">
        <v>1</v>
      </c>
      <c r="D130" s="9">
        <v>1</v>
      </c>
      <c r="E130" s="9">
        <v>1</v>
      </c>
      <c r="F130" s="9">
        <v>2</v>
      </c>
    </row>
    <row r="131" spans="2:8" ht="17.25" thickBot="1" x14ac:dyDescent="0.35">
      <c r="B131" s="16">
        <v>24</v>
      </c>
      <c r="C131" s="9">
        <v>3</v>
      </c>
      <c r="D131" s="9">
        <v>3</v>
      </c>
      <c r="E131" s="9">
        <v>3</v>
      </c>
      <c r="F131" s="9">
        <v>3</v>
      </c>
    </row>
    <row r="132" spans="2:8" ht="17.25" thickBot="1" x14ac:dyDescent="0.35">
      <c r="B132" s="16">
        <v>25</v>
      </c>
      <c r="C132" s="9">
        <v>3</v>
      </c>
      <c r="D132" s="9">
        <v>3</v>
      </c>
      <c r="E132" s="9">
        <v>3</v>
      </c>
      <c r="F132" s="9">
        <v>3</v>
      </c>
    </row>
    <row r="133" spans="2:8" ht="17.25" thickBot="1" x14ac:dyDescent="0.35">
      <c r="B133" s="16">
        <v>26</v>
      </c>
      <c r="C133" s="9">
        <v>3</v>
      </c>
      <c r="D133" s="9">
        <v>3</v>
      </c>
      <c r="E133" s="9">
        <v>3</v>
      </c>
      <c r="F133" s="9">
        <v>3</v>
      </c>
    </row>
    <row r="134" spans="2:8" ht="17.25" thickBot="1" x14ac:dyDescent="0.35">
      <c r="B134" s="18">
        <v>27</v>
      </c>
      <c r="C134" s="18">
        <v>3</v>
      </c>
      <c r="D134" s="18">
        <v>3</v>
      </c>
      <c r="E134" s="18">
        <v>3</v>
      </c>
      <c r="F134" s="18">
        <v>2</v>
      </c>
      <c r="G134" s="13" t="s">
        <v>26</v>
      </c>
      <c r="H134" s="14" t="s">
        <v>27</v>
      </c>
    </row>
    <row r="135" spans="2:8" ht="18" thickTop="1" thickBot="1" x14ac:dyDescent="0.35">
      <c r="B135" s="8" t="s">
        <v>12</v>
      </c>
      <c r="C135" s="3">
        <f>COUNTIF(C$108:C$134,3)</f>
        <v>19</v>
      </c>
      <c r="D135" s="3">
        <f>COUNTIF(D$108:D$134,3)</f>
        <v>18</v>
      </c>
      <c r="E135" s="3">
        <f>COUNTIF(E$108:E$134,3)</f>
        <v>20</v>
      </c>
      <c r="F135" s="3">
        <f>COUNTIF(F$108:F$134,3)</f>
        <v>17</v>
      </c>
      <c r="G135" s="12">
        <f>AVERAGE(C135:F135)</f>
        <v>18.5</v>
      </c>
      <c r="H135" s="11">
        <f>G135/$B$134</f>
        <v>0.68518518518518523</v>
      </c>
    </row>
    <row r="136" spans="2:8" ht="17.25" thickBot="1" x14ac:dyDescent="0.35">
      <c r="B136" s="8" t="s">
        <v>13</v>
      </c>
      <c r="C136" s="3">
        <f>COUNTIF(C$108:C$134,2)</f>
        <v>5</v>
      </c>
      <c r="D136" s="3">
        <f>COUNTIF(D$108:D$134,2)</f>
        <v>7</v>
      </c>
      <c r="E136" s="3">
        <f>COUNTIF(E$108:E$134,2)</f>
        <v>6</v>
      </c>
      <c r="F136" s="3">
        <f>COUNTIF(F$108:F$134,2)</f>
        <v>9</v>
      </c>
      <c r="G136" s="12">
        <f>AVERAGE(B136:F136)</f>
        <v>6.75</v>
      </c>
      <c r="H136" s="11">
        <f>G136/$B$134</f>
        <v>0.25</v>
      </c>
    </row>
    <row r="137" spans="2:8" ht="17.25" thickBot="1" x14ac:dyDescent="0.35">
      <c r="B137" s="8" t="s">
        <v>14</v>
      </c>
      <c r="C137" s="3">
        <f>COUNTIF(C$108:C$134,1)</f>
        <v>3</v>
      </c>
      <c r="D137" s="3">
        <f>COUNTIF(D$108:D$134,1)</f>
        <v>2</v>
      </c>
      <c r="E137" s="3">
        <f>COUNTIF(E$108:E$134,1)</f>
        <v>1</v>
      </c>
      <c r="F137" s="3">
        <f>COUNTIF(F$108:F$134,1)</f>
        <v>1</v>
      </c>
      <c r="G137" s="12">
        <f>AVERAGE(B137:F137)</f>
        <v>1.75</v>
      </c>
      <c r="H137" s="11">
        <f>G137/$B$134</f>
        <v>6.4814814814814811E-2</v>
      </c>
    </row>
    <row r="139" spans="2:8" x14ac:dyDescent="0.3">
      <c r="B139" s="5" t="s">
        <v>6</v>
      </c>
    </row>
    <row r="140" spans="2:8" x14ac:dyDescent="0.3">
      <c r="B140" s="5" t="s">
        <v>7</v>
      </c>
    </row>
  </sheetData>
  <mergeCells count="12">
    <mergeCell ref="B104:F104"/>
    <mergeCell ref="B105:F105"/>
    <mergeCell ref="C106:F106"/>
    <mergeCell ref="B28:F28"/>
    <mergeCell ref="B29:F29"/>
    <mergeCell ref="B81:F81"/>
    <mergeCell ref="B82:F82"/>
    <mergeCell ref="C83:F83"/>
    <mergeCell ref="C30:F30"/>
    <mergeCell ref="B2:F2"/>
    <mergeCell ref="B3:F3"/>
    <mergeCell ref="C4:F4"/>
  </mergeCells>
  <phoneticPr fontId="1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5"/>
  <sheetViews>
    <sheetView tabSelected="1" topLeftCell="B67" workbookViewId="0">
      <selection activeCell="F53" sqref="F53"/>
    </sheetView>
  </sheetViews>
  <sheetFormatPr defaultRowHeight="16.5" x14ac:dyDescent="0.3"/>
  <sheetData>
    <row r="1" spans="2:7" ht="17.25" thickBot="1" x14ac:dyDescent="0.35"/>
    <row r="2" spans="2:7" x14ac:dyDescent="0.3">
      <c r="B2" s="28" t="s">
        <v>49</v>
      </c>
      <c r="C2" s="29"/>
      <c r="D2" s="29"/>
      <c r="E2" s="29"/>
      <c r="F2" s="29"/>
      <c r="G2" s="30"/>
    </row>
    <row r="3" spans="2:7" ht="17.25" thickBot="1" x14ac:dyDescent="0.35">
      <c r="B3" s="40" t="s">
        <v>10</v>
      </c>
      <c r="C3" s="41"/>
      <c r="D3" s="41"/>
      <c r="E3" s="41"/>
      <c r="F3" s="41"/>
      <c r="G3" s="42"/>
    </row>
    <row r="4" spans="2:7" ht="17.25" thickBot="1" x14ac:dyDescent="0.35">
      <c r="B4" s="43" t="s">
        <v>1</v>
      </c>
      <c r="C4" s="37" t="s">
        <v>28</v>
      </c>
      <c r="D4" s="38"/>
      <c r="E4" s="38"/>
      <c r="F4" s="38"/>
      <c r="G4" s="39"/>
    </row>
    <row r="5" spans="2:7" ht="17.25" thickBot="1" x14ac:dyDescent="0.35">
      <c r="B5" s="44"/>
      <c r="C5" s="7">
        <v>1</v>
      </c>
      <c r="D5" s="7">
        <v>2</v>
      </c>
      <c r="E5" s="7">
        <v>3</v>
      </c>
      <c r="F5" s="7">
        <v>4</v>
      </c>
      <c r="G5" s="7">
        <v>5</v>
      </c>
    </row>
    <row r="6" spans="2:7" ht="17.25" thickBot="1" x14ac:dyDescent="0.35">
      <c r="B6" s="8">
        <v>1</v>
      </c>
      <c r="C6" s="9">
        <v>2</v>
      </c>
      <c r="D6" s="9">
        <v>2</v>
      </c>
      <c r="E6" s="9">
        <v>2</v>
      </c>
      <c r="F6" s="9">
        <v>2</v>
      </c>
      <c r="G6" s="9">
        <v>2</v>
      </c>
    </row>
    <row r="7" spans="2:7" ht="17.25" thickBot="1" x14ac:dyDescent="0.35">
      <c r="B7" s="8">
        <v>2</v>
      </c>
      <c r="C7" s="9">
        <v>3</v>
      </c>
      <c r="D7" s="9">
        <v>3</v>
      </c>
      <c r="E7" s="9">
        <v>2</v>
      </c>
      <c r="F7" s="9">
        <v>2</v>
      </c>
      <c r="G7" s="9">
        <v>3</v>
      </c>
    </row>
    <row r="8" spans="2:7" ht="17.25" thickBot="1" x14ac:dyDescent="0.35">
      <c r="B8" s="8">
        <v>3</v>
      </c>
      <c r="C8" s="9">
        <v>3</v>
      </c>
      <c r="D8" s="9">
        <v>3</v>
      </c>
      <c r="E8" s="9">
        <v>3</v>
      </c>
      <c r="F8" s="9">
        <v>3</v>
      </c>
      <c r="G8" s="9">
        <v>3</v>
      </c>
    </row>
    <row r="9" spans="2:7" ht="17.25" thickBot="1" x14ac:dyDescent="0.35">
      <c r="B9" s="8">
        <v>4</v>
      </c>
      <c r="C9" s="9">
        <v>3</v>
      </c>
      <c r="D9" s="9">
        <v>3</v>
      </c>
      <c r="E9" s="9">
        <v>3</v>
      </c>
      <c r="F9" s="9">
        <v>3</v>
      </c>
      <c r="G9" s="9">
        <v>3</v>
      </c>
    </row>
    <row r="10" spans="2:7" ht="17.25" thickBot="1" x14ac:dyDescent="0.35">
      <c r="B10" s="8">
        <v>5</v>
      </c>
      <c r="C10" s="9">
        <v>3</v>
      </c>
      <c r="D10" s="9">
        <v>3</v>
      </c>
      <c r="E10" s="9">
        <v>3</v>
      </c>
      <c r="F10" s="9">
        <v>3</v>
      </c>
      <c r="G10" s="9">
        <v>3</v>
      </c>
    </row>
    <row r="11" spans="2:7" ht="17.25" thickBot="1" x14ac:dyDescent="0.35">
      <c r="B11" s="8">
        <v>6</v>
      </c>
      <c r="C11" s="9">
        <v>3</v>
      </c>
      <c r="D11" s="9">
        <v>3</v>
      </c>
      <c r="E11" s="9">
        <v>3</v>
      </c>
      <c r="F11" s="9">
        <v>3</v>
      </c>
      <c r="G11" s="9">
        <v>3</v>
      </c>
    </row>
    <row r="12" spans="2:7" ht="17.25" thickBot="1" x14ac:dyDescent="0.35">
      <c r="B12" s="8">
        <v>7</v>
      </c>
      <c r="C12" s="9">
        <v>3</v>
      </c>
      <c r="D12" s="9">
        <v>2</v>
      </c>
      <c r="E12" s="9">
        <v>2</v>
      </c>
      <c r="F12" s="9">
        <v>3</v>
      </c>
      <c r="G12" s="9">
        <v>2</v>
      </c>
    </row>
    <row r="13" spans="2:7" ht="17.25" thickBot="1" x14ac:dyDescent="0.35">
      <c r="B13" s="8">
        <v>8</v>
      </c>
      <c r="C13" s="9">
        <v>3</v>
      </c>
      <c r="D13" s="9">
        <v>3</v>
      </c>
      <c r="E13" s="9">
        <v>3</v>
      </c>
      <c r="F13" s="9">
        <v>3</v>
      </c>
      <c r="G13" s="9">
        <v>3</v>
      </c>
    </row>
    <row r="14" spans="2:7" ht="17.25" thickBot="1" x14ac:dyDescent="0.35">
      <c r="B14" s="8">
        <v>9</v>
      </c>
      <c r="C14" s="9">
        <v>3</v>
      </c>
      <c r="D14" s="9">
        <v>3</v>
      </c>
      <c r="E14" s="9">
        <v>3</v>
      </c>
      <c r="F14" s="9">
        <v>3</v>
      </c>
      <c r="G14" s="9">
        <v>3</v>
      </c>
    </row>
    <row r="15" spans="2:7" ht="17.25" thickBot="1" x14ac:dyDescent="0.35">
      <c r="B15" s="8">
        <v>10</v>
      </c>
      <c r="C15" s="9">
        <v>3</v>
      </c>
      <c r="D15" s="9">
        <v>3</v>
      </c>
      <c r="E15" s="9">
        <v>3</v>
      </c>
      <c r="F15" s="9">
        <v>3</v>
      </c>
      <c r="G15" s="9">
        <v>3</v>
      </c>
    </row>
    <row r="16" spans="2:7" ht="17.25" thickBot="1" x14ac:dyDescent="0.35">
      <c r="B16" s="8">
        <v>11</v>
      </c>
      <c r="C16" s="9">
        <v>3</v>
      </c>
      <c r="D16" s="9">
        <v>3</v>
      </c>
      <c r="E16" s="9">
        <v>3</v>
      </c>
      <c r="F16" s="9">
        <v>2</v>
      </c>
      <c r="G16" s="9">
        <v>3</v>
      </c>
    </row>
    <row r="17" spans="2:9" ht="17.25" thickBot="1" x14ac:dyDescent="0.35">
      <c r="B17" s="8">
        <v>12</v>
      </c>
      <c r="C17" s="9">
        <v>3</v>
      </c>
      <c r="D17" s="9">
        <v>3</v>
      </c>
      <c r="E17" s="9">
        <v>3</v>
      </c>
      <c r="F17" s="9">
        <v>3</v>
      </c>
      <c r="G17" s="9">
        <v>3</v>
      </c>
    </row>
    <row r="18" spans="2:9" ht="17.25" thickBot="1" x14ac:dyDescent="0.35">
      <c r="B18" s="8">
        <v>13</v>
      </c>
      <c r="C18" s="9">
        <v>2</v>
      </c>
      <c r="D18" s="9">
        <v>3</v>
      </c>
      <c r="E18" s="9">
        <v>3</v>
      </c>
      <c r="F18" s="9">
        <v>3</v>
      </c>
      <c r="G18" s="9">
        <v>2</v>
      </c>
    </row>
    <row r="19" spans="2:9" ht="17.25" thickBot="1" x14ac:dyDescent="0.35">
      <c r="B19" s="8">
        <v>14</v>
      </c>
      <c r="C19" s="9">
        <v>3</v>
      </c>
      <c r="D19" s="9">
        <v>3</v>
      </c>
      <c r="E19" s="9">
        <v>3</v>
      </c>
      <c r="F19" s="9">
        <v>3</v>
      </c>
      <c r="G19" s="9">
        <v>3</v>
      </c>
    </row>
    <row r="20" spans="2:9" ht="17.25" thickBot="1" x14ac:dyDescent="0.35">
      <c r="B20" s="18">
        <v>15</v>
      </c>
      <c r="C20" s="18">
        <v>3</v>
      </c>
      <c r="D20" s="18">
        <v>3</v>
      </c>
      <c r="E20" s="18">
        <v>3</v>
      </c>
      <c r="F20" s="18">
        <v>3</v>
      </c>
      <c r="G20" s="18">
        <v>3</v>
      </c>
      <c r="H20" s="13" t="s">
        <v>26</v>
      </c>
      <c r="I20" s="14" t="s">
        <v>27</v>
      </c>
    </row>
    <row r="21" spans="2:9" ht="18" thickTop="1" thickBot="1" x14ac:dyDescent="0.35">
      <c r="B21" s="8" t="s">
        <v>12</v>
      </c>
      <c r="C21" s="9">
        <f>COUNTIF(C$6:C$20,3)</f>
        <v>13</v>
      </c>
      <c r="D21" s="9">
        <f>COUNTIF(D$6:D$20,3)</f>
        <v>13</v>
      </c>
      <c r="E21" s="9">
        <f>COUNTIF(E$6:E$20,3)</f>
        <v>12</v>
      </c>
      <c r="F21" s="9">
        <f>COUNTIF(F$6:F$20,3)</f>
        <v>12</v>
      </c>
      <c r="G21" s="9">
        <f>COUNTIF(G$6:G$20,3)</f>
        <v>12</v>
      </c>
      <c r="H21" s="12">
        <f>AVERAGE(C21:G21)</f>
        <v>12.4</v>
      </c>
      <c r="I21" s="11">
        <f>H21/$B$20</f>
        <v>0.82666666666666666</v>
      </c>
    </row>
    <row r="22" spans="2:9" ht="17.25" thickBot="1" x14ac:dyDescent="0.35">
      <c r="B22" s="8" t="s">
        <v>13</v>
      </c>
      <c r="C22" s="9">
        <f>COUNTIF(C$6:C$20,2)</f>
        <v>2</v>
      </c>
      <c r="D22" s="9">
        <f>COUNTIF(D$6:D$20,2)</f>
        <v>2</v>
      </c>
      <c r="E22" s="9">
        <f>COUNTIF(E$6:E$20,2)</f>
        <v>3</v>
      </c>
      <c r="F22" s="9">
        <f>COUNTIF(F$6:F$20,2)</f>
        <v>3</v>
      </c>
      <c r="G22" s="9">
        <f>COUNTIF(G$6:G$20,2)</f>
        <v>3</v>
      </c>
      <c r="H22" s="12">
        <f>AVERAGE(C22:G22)</f>
        <v>2.6</v>
      </c>
      <c r="I22" s="11">
        <f t="shared" ref="I22:I23" si="0">H22/$B$20</f>
        <v>0.17333333333333334</v>
      </c>
    </row>
    <row r="23" spans="2:9" ht="17.25" thickBot="1" x14ac:dyDescent="0.35">
      <c r="B23" s="8" t="s">
        <v>14</v>
      </c>
      <c r="C23" s="9">
        <f>COUNTIF(C$6:C$20,1)</f>
        <v>0</v>
      </c>
      <c r="D23" s="9">
        <f>COUNTIF(D$6:D$20,1)</f>
        <v>0</v>
      </c>
      <c r="E23" s="9">
        <f>COUNTIF(E$6:E$20,1)</f>
        <v>0</v>
      </c>
      <c r="F23" s="9">
        <f>COUNTIF(F$6:F$20,1)</f>
        <v>0</v>
      </c>
      <c r="G23" s="9">
        <f>COUNTIF(G$6:G$20,1)</f>
        <v>0</v>
      </c>
      <c r="H23" s="12">
        <f>AVERAGE(C23:G23)</f>
        <v>0</v>
      </c>
      <c r="I23" s="11">
        <f t="shared" si="0"/>
        <v>0</v>
      </c>
    </row>
    <row r="25" spans="2:9" x14ac:dyDescent="0.3">
      <c r="B25" s="5" t="s">
        <v>6</v>
      </c>
    </row>
    <row r="26" spans="2:9" x14ac:dyDescent="0.3">
      <c r="B26" s="5" t="s">
        <v>7</v>
      </c>
    </row>
    <row r="27" spans="2:9" ht="17.25" thickBot="1" x14ac:dyDescent="0.35"/>
    <row r="28" spans="2:9" x14ac:dyDescent="0.3">
      <c r="B28" s="28" t="s">
        <v>31</v>
      </c>
      <c r="C28" s="29"/>
      <c r="D28" s="29"/>
      <c r="E28" s="29"/>
      <c r="F28" s="29"/>
      <c r="G28" s="30"/>
    </row>
    <row r="29" spans="2:9" ht="17.25" thickBot="1" x14ac:dyDescent="0.35">
      <c r="B29" s="40" t="s">
        <v>10</v>
      </c>
      <c r="C29" s="41"/>
      <c r="D29" s="41"/>
      <c r="E29" s="41"/>
      <c r="F29" s="41"/>
      <c r="G29" s="42"/>
    </row>
    <row r="30" spans="2:9" ht="17.25" thickBot="1" x14ac:dyDescent="0.35">
      <c r="B30" s="43" t="s">
        <v>1</v>
      </c>
      <c r="C30" s="37" t="s">
        <v>28</v>
      </c>
      <c r="D30" s="38"/>
      <c r="E30" s="38"/>
      <c r="F30" s="38"/>
      <c r="G30" s="39"/>
    </row>
    <row r="31" spans="2:9" ht="17.25" thickBot="1" x14ac:dyDescent="0.35">
      <c r="B31" s="44"/>
      <c r="C31" s="7">
        <v>1</v>
      </c>
      <c r="D31" s="7">
        <v>2</v>
      </c>
      <c r="E31" s="7">
        <v>3</v>
      </c>
      <c r="F31" s="7">
        <v>4</v>
      </c>
      <c r="G31" s="7">
        <v>5</v>
      </c>
    </row>
    <row r="32" spans="2:9" ht="17.25" thickBot="1" x14ac:dyDescent="0.35">
      <c r="B32" s="8">
        <v>1</v>
      </c>
      <c r="C32" s="9">
        <v>3</v>
      </c>
      <c r="D32" s="9">
        <v>3</v>
      </c>
      <c r="E32" s="9">
        <v>3</v>
      </c>
      <c r="F32" s="9">
        <v>3</v>
      </c>
      <c r="G32" s="9">
        <v>3</v>
      </c>
    </row>
    <row r="33" spans="2:9" ht="17.25" thickBot="1" x14ac:dyDescent="0.35">
      <c r="B33" s="8">
        <v>2</v>
      </c>
      <c r="C33" s="9">
        <v>3</v>
      </c>
      <c r="D33" s="9">
        <v>3</v>
      </c>
      <c r="E33" s="9">
        <v>3</v>
      </c>
      <c r="F33" s="9">
        <v>3</v>
      </c>
      <c r="G33" s="9">
        <v>3</v>
      </c>
    </row>
    <row r="34" spans="2:9" ht="17.25" thickBot="1" x14ac:dyDescent="0.35">
      <c r="B34" s="8">
        <v>3</v>
      </c>
      <c r="C34" s="9">
        <v>3</v>
      </c>
      <c r="D34" s="9">
        <v>3</v>
      </c>
      <c r="E34" s="9">
        <v>3</v>
      </c>
      <c r="F34" s="9">
        <v>3</v>
      </c>
      <c r="G34" s="9">
        <v>3</v>
      </c>
    </row>
    <row r="35" spans="2:9" ht="17.25" thickBot="1" x14ac:dyDescent="0.35">
      <c r="B35" s="8">
        <v>4</v>
      </c>
      <c r="C35" s="9">
        <v>3</v>
      </c>
      <c r="D35" s="9">
        <v>3</v>
      </c>
      <c r="E35" s="9">
        <v>3</v>
      </c>
      <c r="F35" s="9">
        <v>3</v>
      </c>
      <c r="G35" s="9">
        <v>3</v>
      </c>
    </row>
    <row r="36" spans="2:9" ht="17.25" thickBot="1" x14ac:dyDescent="0.35">
      <c r="B36" s="8">
        <v>5</v>
      </c>
      <c r="C36" s="9">
        <v>3</v>
      </c>
      <c r="D36" s="9">
        <v>3</v>
      </c>
      <c r="E36" s="9">
        <v>2</v>
      </c>
      <c r="F36" s="9">
        <v>3</v>
      </c>
      <c r="G36" s="9">
        <v>3</v>
      </c>
    </row>
    <row r="37" spans="2:9" ht="17.25" thickBot="1" x14ac:dyDescent="0.35">
      <c r="B37" s="8">
        <v>6</v>
      </c>
      <c r="C37" s="9">
        <v>2</v>
      </c>
      <c r="D37" s="9">
        <v>2</v>
      </c>
      <c r="E37" s="9">
        <v>3</v>
      </c>
      <c r="F37" s="9">
        <v>3</v>
      </c>
      <c r="G37" s="9">
        <v>3</v>
      </c>
    </row>
    <row r="38" spans="2:9" ht="17.25" thickBot="1" x14ac:dyDescent="0.35">
      <c r="B38" s="8">
        <v>7</v>
      </c>
      <c r="C38" s="9">
        <v>3</v>
      </c>
      <c r="D38" s="9">
        <v>3</v>
      </c>
      <c r="E38" s="9">
        <v>3</v>
      </c>
      <c r="F38" s="9">
        <v>3</v>
      </c>
      <c r="G38" s="9">
        <v>3</v>
      </c>
    </row>
    <row r="39" spans="2:9" ht="17.25" thickBot="1" x14ac:dyDescent="0.35">
      <c r="B39" s="8">
        <v>8</v>
      </c>
      <c r="C39" s="9">
        <v>3</v>
      </c>
      <c r="D39" s="9">
        <v>3</v>
      </c>
      <c r="E39" s="9">
        <v>3</v>
      </c>
      <c r="F39" s="9">
        <v>3</v>
      </c>
      <c r="G39" s="9">
        <v>3</v>
      </c>
    </row>
    <row r="40" spans="2:9" ht="17.25" thickBot="1" x14ac:dyDescent="0.35">
      <c r="B40" s="8">
        <v>9</v>
      </c>
      <c r="C40" s="9">
        <v>3</v>
      </c>
      <c r="D40" s="9">
        <v>3</v>
      </c>
      <c r="E40" s="9">
        <v>3</v>
      </c>
      <c r="F40" s="9">
        <v>3</v>
      </c>
      <c r="G40" s="9">
        <v>3</v>
      </c>
    </row>
    <row r="41" spans="2:9" ht="17.25" thickBot="1" x14ac:dyDescent="0.35">
      <c r="B41" s="8">
        <v>10</v>
      </c>
      <c r="C41" s="9">
        <v>3</v>
      </c>
      <c r="D41" s="9">
        <v>3</v>
      </c>
      <c r="E41" s="9">
        <v>3</v>
      </c>
      <c r="F41" s="9">
        <v>3</v>
      </c>
      <c r="G41" s="9">
        <v>3</v>
      </c>
    </row>
    <row r="42" spans="2:9" ht="17.25" thickBot="1" x14ac:dyDescent="0.35">
      <c r="B42" s="8">
        <v>11</v>
      </c>
      <c r="C42" s="9">
        <v>1</v>
      </c>
      <c r="D42" s="9">
        <v>3</v>
      </c>
      <c r="E42" s="9">
        <v>1</v>
      </c>
      <c r="F42" s="9">
        <v>2</v>
      </c>
      <c r="G42" s="9">
        <v>1</v>
      </c>
    </row>
    <row r="43" spans="2:9" ht="17.25" thickBot="1" x14ac:dyDescent="0.35">
      <c r="B43" s="18">
        <v>12</v>
      </c>
      <c r="C43" s="18">
        <v>3</v>
      </c>
      <c r="D43" s="18">
        <v>1</v>
      </c>
      <c r="E43" s="18">
        <v>3</v>
      </c>
      <c r="F43" s="18">
        <v>1</v>
      </c>
      <c r="G43" s="18">
        <v>2</v>
      </c>
      <c r="H43" s="13" t="s">
        <v>26</v>
      </c>
      <c r="I43" s="14" t="s">
        <v>27</v>
      </c>
    </row>
    <row r="44" spans="2:9" ht="18" thickTop="1" thickBot="1" x14ac:dyDescent="0.35">
      <c r="B44" s="8" t="s">
        <v>12</v>
      </c>
      <c r="C44" s="9">
        <f>COUNTIF(C$32:C$43,3)</f>
        <v>10</v>
      </c>
      <c r="D44" s="9">
        <f>COUNTIF(D$32:D$43,3)</f>
        <v>10</v>
      </c>
      <c r="E44" s="9">
        <f>COUNTIF(E$32:E$43,3)</f>
        <v>10</v>
      </c>
      <c r="F44" s="9">
        <f>COUNTIF(F$32:F$43,3)</f>
        <v>10</v>
      </c>
      <c r="G44" s="9">
        <f>COUNTIF(G$32:G$43,3)</f>
        <v>10</v>
      </c>
      <c r="H44" s="12">
        <f>AVERAGE(C44:G44)</f>
        <v>10</v>
      </c>
      <c r="I44" s="11">
        <f>H44/$B$43</f>
        <v>0.83333333333333337</v>
      </c>
    </row>
    <row r="45" spans="2:9" ht="17.25" thickBot="1" x14ac:dyDescent="0.35">
      <c r="B45" s="8" t="s">
        <v>13</v>
      </c>
      <c r="C45" s="9">
        <f>COUNTIF(C$32:C$43,2)</f>
        <v>1</v>
      </c>
      <c r="D45" s="9">
        <f>COUNTIF(D$32:D$43,2)</f>
        <v>1</v>
      </c>
      <c r="E45" s="9">
        <f>COUNTIF(E$32:E$43,2)</f>
        <v>1</v>
      </c>
      <c r="F45" s="9">
        <f>COUNTIF(F$32:F$43,2)</f>
        <v>1</v>
      </c>
      <c r="G45" s="9">
        <f>COUNTIF(G$32:G$43,2)</f>
        <v>1</v>
      </c>
      <c r="H45" s="12">
        <f>AVERAGE(C45:G45)</f>
        <v>1</v>
      </c>
      <c r="I45" s="11">
        <f t="shared" ref="I45:I46" si="1">H45/$B$43</f>
        <v>8.3333333333333329E-2</v>
      </c>
    </row>
    <row r="46" spans="2:9" ht="17.25" thickBot="1" x14ac:dyDescent="0.35">
      <c r="B46" s="8" t="s">
        <v>14</v>
      </c>
      <c r="C46" s="9">
        <f>COUNTIF(C$32:C$43,1)</f>
        <v>1</v>
      </c>
      <c r="D46" s="9">
        <f>COUNTIF(D$32:D$43,1)</f>
        <v>1</v>
      </c>
      <c r="E46" s="9">
        <f>COUNTIF(E$32:E$43,1)</f>
        <v>1</v>
      </c>
      <c r="F46" s="9">
        <f>COUNTIF(F$32:F$43,1)</f>
        <v>1</v>
      </c>
      <c r="G46" s="9">
        <f>COUNTIF(G$32:G$43,1)</f>
        <v>1</v>
      </c>
      <c r="H46" s="12">
        <f>AVERAGE(C46:G46)</f>
        <v>1</v>
      </c>
      <c r="I46" s="11">
        <f t="shared" si="1"/>
        <v>8.3333333333333329E-2</v>
      </c>
    </row>
    <row r="47" spans="2:9" x14ac:dyDescent="0.3">
      <c r="B47" s="22"/>
      <c r="C47" s="22"/>
      <c r="D47" s="22"/>
      <c r="E47" s="22"/>
      <c r="F47" s="22"/>
      <c r="G47" s="22"/>
      <c r="H47" s="12"/>
      <c r="I47" s="11"/>
    </row>
    <row r="48" spans="2:9" x14ac:dyDescent="0.3">
      <c r="B48" s="5" t="s">
        <v>6</v>
      </c>
      <c r="C48" s="22"/>
      <c r="D48" s="22"/>
      <c r="E48" s="22"/>
      <c r="F48" s="22"/>
      <c r="G48" s="22"/>
      <c r="H48" s="12"/>
      <c r="I48" s="11"/>
    </row>
    <row r="49" spans="2:5" x14ac:dyDescent="0.3">
      <c r="B49" s="5" t="s">
        <v>7</v>
      </c>
    </row>
    <row r="50" spans="2:5" ht="17.25" thickBot="1" x14ac:dyDescent="0.35"/>
    <row r="51" spans="2:5" x14ac:dyDescent="0.3">
      <c r="B51" s="28" t="s">
        <v>51</v>
      </c>
      <c r="C51" s="29"/>
      <c r="D51" s="29"/>
      <c r="E51" s="30"/>
    </row>
    <row r="52" spans="2:5" ht="17.25" thickBot="1" x14ac:dyDescent="0.35">
      <c r="B52" s="45" t="s">
        <v>20</v>
      </c>
      <c r="C52" s="46"/>
      <c r="D52" s="46"/>
      <c r="E52" s="47"/>
    </row>
    <row r="53" spans="2:5" ht="17.25" thickBot="1" x14ac:dyDescent="0.35">
      <c r="B53" s="43" t="s">
        <v>1</v>
      </c>
      <c r="C53" s="37" t="s">
        <v>21</v>
      </c>
      <c r="D53" s="38"/>
      <c r="E53" s="39"/>
    </row>
    <row r="54" spans="2:5" ht="17.25" thickBot="1" x14ac:dyDescent="0.35">
      <c r="B54" s="44"/>
      <c r="C54" s="7">
        <v>1</v>
      </c>
      <c r="D54" s="7">
        <v>2</v>
      </c>
      <c r="E54" s="7">
        <v>3</v>
      </c>
    </row>
    <row r="55" spans="2:5" ht="17.25" thickBot="1" x14ac:dyDescent="0.35">
      <c r="B55" s="8">
        <v>1</v>
      </c>
      <c r="C55" s="9">
        <v>1</v>
      </c>
      <c r="D55" s="9">
        <v>1</v>
      </c>
      <c r="E55" s="9">
        <v>1</v>
      </c>
    </row>
    <row r="56" spans="2:5" ht="17.25" thickBot="1" x14ac:dyDescent="0.35">
      <c r="B56" s="8">
        <v>2</v>
      </c>
      <c r="C56" s="9">
        <v>3</v>
      </c>
      <c r="D56" s="9">
        <v>3</v>
      </c>
      <c r="E56" s="9">
        <v>2</v>
      </c>
    </row>
    <row r="57" spans="2:5" ht="17.25" thickBot="1" x14ac:dyDescent="0.35">
      <c r="B57" s="8">
        <v>3</v>
      </c>
      <c r="C57" s="9">
        <v>3</v>
      </c>
      <c r="D57" s="9">
        <v>3</v>
      </c>
      <c r="E57" s="9">
        <v>3</v>
      </c>
    </row>
    <row r="58" spans="2:5" ht="17.25" thickBot="1" x14ac:dyDescent="0.35">
      <c r="B58" s="8">
        <v>4</v>
      </c>
      <c r="C58" s="9">
        <v>3</v>
      </c>
      <c r="D58" s="9">
        <v>3</v>
      </c>
      <c r="E58" s="9">
        <v>3</v>
      </c>
    </row>
    <row r="59" spans="2:5" ht="17.25" thickBot="1" x14ac:dyDescent="0.35">
      <c r="B59" s="8">
        <v>5</v>
      </c>
      <c r="C59" s="9">
        <v>3</v>
      </c>
      <c r="D59" s="9">
        <v>3</v>
      </c>
      <c r="E59" s="9">
        <v>3</v>
      </c>
    </row>
    <row r="60" spans="2:5" ht="17.25" thickBot="1" x14ac:dyDescent="0.35">
      <c r="B60" s="8">
        <v>6</v>
      </c>
      <c r="C60" s="9">
        <v>3</v>
      </c>
      <c r="D60" s="9">
        <v>3</v>
      </c>
      <c r="E60" s="9">
        <v>3</v>
      </c>
    </row>
    <row r="61" spans="2:5" ht="17.25" thickBot="1" x14ac:dyDescent="0.35">
      <c r="B61" s="8">
        <v>7</v>
      </c>
      <c r="C61" s="9">
        <v>3</v>
      </c>
      <c r="D61" s="9">
        <v>3</v>
      </c>
      <c r="E61" s="9">
        <v>3</v>
      </c>
    </row>
    <row r="62" spans="2:5" ht="17.25" thickBot="1" x14ac:dyDescent="0.35">
      <c r="B62" s="8">
        <v>8</v>
      </c>
      <c r="C62" s="9">
        <v>3</v>
      </c>
      <c r="D62" s="9">
        <v>3</v>
      </c>
      <c r="E62" s="9">
        <v>3</v>
      </c>
    </row>
    <row r="63" spans="2:5" ht="17.25" thickBot="1" x14ac:dyDescent="0.35">
      <c r="B63" s="8">
        <v>9</v>
      </c>
      <c r="C63" s="9">
        <v>3</v>
      </c>
      <c r="D63" s="9">
        <v>3</v>
      </c>
      <c r="E63" s="9">
        <v>3</v>
      </c>
    </row>
    <row r="64" spans="2:5" ht="17.25" thickBot="1" x14ac:dyDescent="0.35">
      <c r="B64" s="8">
        <v>10</v>
      </c>
      <c r="C64" s="9">
        <v>3</v>
      </c>
      <c r="D64" s="9">
        <v>3</v>
      </c>
      <c r="E64" s="9">
        <v>3</v>
      </c>
    </row>
    <row r="65" spans="2:7" ht="17.25" thickBot="1" x14ac:dyDescent="0.35">
      <c r="B65" s="8">
        <v>11</v>
      </c>
      <c r="C65" s="9">
        <v>3</v>
      </c>
      <c r="D65" s="9">
        <v>3</v>
      </c>
      <c r="E65" s="9">
        <v>3</v>
      </c>
    </row>
    <row r="66" spans="2:7" ht="17.25" thickBot="1" x14ac:dyDescent="0.35">
      <c r="B66" s="8">
        <v>12</v>
      </c>
      <c r="C66" s="9">
        <v>3</v>
      </c>
      <c r="D66" s="9">
        <v>3</v>
      </c>
      <c r="E66" s="9">
        <v>3</v>
      </c>
    </row>
    <row r="67" spans="2:7" ht="17.25" thickBot="1" x14ac:dyDescent="0.35">
      <c r="B67" s="8">
        <v>13</v>
      </c>
      <c r="C67" s="9">
        <v>3</v>
      </c>
      <c r="D67" s="9">
        <v>3</v>
      </c>
      <c r="E67" s="9">
        <v>3</v>
      </c>
    </row>
    <row r="68" spans="2:7" ht="17.25" thickBot="1" x14ac:dyDescent="0.35">
      <c r="B68" s="8">
        <v>14</v>
      </c>
      <c r="C68" s="9">
        <v>3</v>
      </c>
      <c r="D68" s="9">
        <v>3</v>
      </c>
      <c r="E68" s="9">
        <v>3</v>
      </c>
    </row>
    <row r="69" spans="2:7" ht="17.25" thickBot="1" x14ac:dyDescent="0.35">
      <c r="B69" s="18">
        <v>15</v>
      </c>
      <c r="C69" s="18">
        <v>3</v>
      </c>
      <c r="D69" s="18">
        <v>3</v>
      </c>
      <c r="E69" s="18">
        <v>3</v>
      </c>
      <c r="F69" s="13" t="s">
        <v>26</v>
      </c>
      <c r="G69" s="14" t="s">
        <v>27</v>
      </c>
    </row>
    <row r="70" spans="2:7" ht="18" thickTop="1" thickBot="1" x14ac:dyDescent="0.35">
      <c r="B70" s="8" t="s">
        <v>12</v>
      </c>
      <c r="C70" s="9">
        <f>COUNTIF(C$55:C$69,3)</f>
        <v>14</v>
      </c>
      <c r="D70" s="9">
        <f>COUNTIF(D$55:D$69,3)</f>
        <v>14</v>
      </c>
      <c r="E70" s="9">
        <f>COUNTIF(E$55:E$69,3)</f>
        <v>13</v>
      </c>
      <c r="F70" s="12">
        <f>AVERAGE(C70:E70)</f>
        <v>13.666666666666666</v>
      </c>
      <c r="G70" s="11">
        <f>F70/$B$69</f>
        <v>0.91111111111111109</v>
      </c>
    </row>
    <row r="71" spans="2:7" ht="17.25" thickBot="1" x14ac:dyDescent="0.35">
      <c r="B71" s="8" t="s">
        <v>13</v>
      </c>
      <c r="C71" s="9">
        <f>COUNTIF(C$55:C$69,2)</f>
        <v>0</v>
      </c>
      <c r="D71" s="9">
        <f>COUNTIF(D$55:D$69,2)</f>
        <v>0</v>
      </c>
      <c r="E71" s="9">
        <f>COUNTIF(E$55:E$69,2)</f>
        <v>1</v>
      </c>
      <c r="F71" s="12">
        <f>AVERAGE(C71:E71)</f>
        <v>0.33333333333333331</v>
      </c>
      <c r="G71" s="11">
        <f>F71/$B$69</f>
        <v>2.222222222222222E-2</v>
      </c>
    </row>
    <row r="72" spans="2:7" ht="17.25" thickBot="1" x14ac:dyDescent="0.35">
      <c r="B72" s="8" t="s">
        <v>14</v>
      </c>
      <c r="C72" s="9">
        <f>COUNTIF(C$55:C$69,1)</f>
        <v>1</v>
      </c>
      <c r="D72" s="9">
        <f>COUNTIF(D$55:D$69,1)</f>
        <v>1</v>
      </c>
      <c r="E72" s="9">
        <f>COUNTIF(E$55:E$69,1)</f>
        <v>1</v>
      </c>
      <c r="F72" s="12">
        <f>AVERAGE(C72:E72)</f>
        <v>1</v>
      </c>
      <c r="G72" s="11">
        <f>F72/$B$69</f>
        <v>6.6666666666666666E-2</v>
      </c>
    </row>
    <row r="74" spans="2:7" x14ac:dyDescent="0.3">
      <c r="B74" s="5" t="s">
        <v>6</v>
      </c>
    </row>
    <row r="75" spans="2:7" x14ac:dyDescent="0.3">
      <c r="B75" s="5" t="s">
        <v>7</v>
      </c>
    </row>
  </sheetData>
  <mergeCells count="12">
    <mergeCell ref="B53:B54"/>
    <mergeCell ref="C53:E53"/>
    <mergeCell ref="B52:E52"/>
    <mergeCell ref="B2:G2"/>
    <mergeCell ref="B3:G3"/>
    <mergeCell ref="B4:B5"/>
    <mergeCell ref="C4:G4"/>
    <mergeCell ref="B51:E51"/>
    <mergeCell ref="B28:G28"/>
    <mergeCell ref="B29:G29"/>
    <mergeCell ref="B30:B31"/>
    <mergeCell ref="C30:G30"/>
  </mergeCells>
  <phoneticPr fontId="1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3"/>
  <sheetViews>
    <sheetView topLeftCell="A273" workbookViewId="0">
      <selection activeCell="K287" sqref="K287"/>
    </sheetView>
  </sheetViews>
  <sheetFormatPr defaultRowHeight="16.5" x14ac:dyDescent="0.3"/>
  <sheetData>
    <row r="1" spans="2:9" ht="17.25" thickBot="1" x14ac:dyDescent="0.35"/>
    <row r="2" spans="2:9" x14ac:dyDescent="0.3">
      <c r="B2" s="28" t="s">
        <v>42</v>
      </c>
      <c r="C2" s="29"/>
      <c r="D2" s="29"/>
      <c r="E2" s="29"/>
      <c r="F2" s="29"/>
      <c r="G2" s="29"/>
      <c r="H2" s="29"/>
      <c r="I2" s="30"/>
    </row>
    <row r="3" spans="2:9" ht="17.25" thickBot="1" x14ac:dyDescent="0.35">
      <c r="B3" s="48" t="s">
        <v>15</v>
      </c>
      <c r="C3" s="49"/>
      <c r="D3" s="49"/>
      <c r="E3" s="49"/>
      <c r="F3" s="49"/>
      <c r="G3" s="49"/>
      <c r="H3" s="49"/>
      <c r="I3" s="50"/>
    </row>
    <row r="4" spans="2:9" ht="17.25" thickBot="1" x14ac:dyDescent="0.35">
      <c r="B4" s="6" t="s">
        <v>16</v>
      </c>
      <c r="C4" s="37" t="s">
        <v>22</v>
      </c>
      <c r="D4" s="38"/>
      <c r="E4" s="38"/>
      <c r="F4" s="38"/>
      <c r="G4" s="38"/>
      <c r="H4" s="38"/>
      <c r="I4" s="39"/>
    </row>
    <row r="5" spans="2:9" ht="17.25" thickBot="1" x14ac:dyDescent="0.35">
      <c r="B5" s="15" t="s">
        <v>17</v>
      </c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</row>
    <row r="6" spans="2:9" ht="17.25" thickBot="1" x14ac:dyDescent="0.35">
      <c r="B6" s="2">
        <v>1</v>
      </c>
      <c r="C6" s="3">
        <v>3</v>
      </c>
      <c r="D6" s="3">
        <v>3</v>
      </c>
      <c r="E6" s="3">
        <v>2</v>
      </c>
      <c r="F6" s="3">
        <v>3</v>
      </c>
      <c r="G6" s="3">
        <v>3</v>
      </c>
      <c r="H6" s="3">
        <v>2</v>
      </c>
      <c r="I6" s="3">
        <v>2</v>
      </c>
    </row>
    <row r="7" spans="2:9" ht="17.25" thickBot="1" x14ac:dyDescent="0.35">
      <c r="B7" s="2">
        <v>2</v>
      </c>
      <c r="C7" s="3">
        <v>3</v>
      </c>
      <c r="D7" s="3">
        <v>2</v>
      </c>
      <c r="E7" s="3">
        <v>3</v>
      </c>
      <c r="F7" s="3">
        <v>3</v>
      </c>
      <c r="G7" s="3">
        <v>2</v>
      </c>
      <c r="H7" s="3">
        <v>3</v>
      </c>
      <c r="I7" s="3">
        <v>3</v>
      </c>
    </row>
    <row r="8" spans="2:9" ht="17.25" thickBot="1" x14ac:dyDescent="0.35">
      <c r="B8" s="2">
        <v>3</v>
      </c>
      <c r="C8" s="3">
        <v>3</v>
      </c>
      <c r="D8" s="3">
        <v>3</v>
      </c>
      <c r="E8" s="3">
        <v>3</v>
      </c>
      <c r="F8" s="3">
        <v>3</v>
      </c>
      <c r="G8" s="3">
        <v>3</v>
      </c>
      <c r="H8" s="3">
        <v>3</v>
      </c>
      <c r="I8" s="3">
        <v>3</v>
      </c>
    </row>
    <row r="9" spans="2:9" ht="17.25" thickBot="1" x14ac:dyDescent="0.35">
      <c r="B9" s="2">
        <v>4</v>
      </c>
      <c r="C9" s="3">
        <v>3</v>
      </c>
      <c r="D9" s="3">
        <v>3</v>
      </c>
      <c r="E9" s="3">
        <v>3</v>
      </c>
      <c r="F9" s="3">
        <v>3</v>
      </c>
      <c r="G9" s="3">
        <v>3</v>
      </c>
      <c r="H9" s="3">
        <v>3</v>
      </c>
      <c r="I9" s="3">
        <v>3</v>
      </c>
    </row>
    <row r="10" spans="2:9" ht="17.25" thickBot="1" x14ac:dyDescent="0.35">
      <c r="B10" s="2">
        <v>5</v>
      </c>
      <c r="C10" s="3">
        <v>3</v>
      </c>
      <c r="D10" s="3">
        <v>3</v>
      </c>
      <c r="E10" s="3">
        <v>3</v>
      </c>
      <c r="F10" s="3">
        <v>3</v>
      </c>
      <c r="G10" s="3">
        <v>3</v>
      </c>
      <c r="H10" s="3">
        <v>3</v>
      </c>
      <c r="I10" s="3">
        <v>3</v>
      </c>
    </row>
    <row r="11" spans="2:9" ht="17.25" thickBot="1" x14ac:dyDescent="0.35">
      <c r="B11" s="2">
        <v>6</v>
      </c>
      <c r="C11" s="3">
        <v>3</v>
      </c>
      <c r="D11" s="3">
        <v>3</v>
      </c>
      <c r="E11" s="3">
        <v>3</v>
      </c>
      <c r="F11" s="3">
        <v>3</v>
      </c>
      <c r="G11" s="3">
        <v>3</v>
      </c>
      <c r="H11" s="3">
        <v>3</v>
      </c>
      <c r="I11" s="3">
        <v>3</v>
      </c>
    </row>
    <row r="12" spans="2:9" ht="17.25" thickBot="1" x14ac:dyDescent="0.35">
      <c r="B12" s="2">
        <v>7</v>
      </c>
      <c r="C12" s="3">
        <v>3</v>
      </c>
      <c r="D12" s="3">
        <v>2</v>
      </c>
      <c r="E12" s="3">
        <v>3</v>
      </c>
      <c r="F12" s="3">
        <v>3</v>
      </c>
      <c r="G12" s="3">
        <v>2</v>
      </c>
      <c r="H12" s="3">
        <v>2</v>
      </c>
      <c r="I12" s="3">
        <v>3</v>
      </c>
    </row>
    <row r="13" spans="2:9" ht="17.25" thickBot="1" x14ac:dyDescent="0.35">
      <c r="B13" s="2">
        <v>8</v>
      </c>
      <c r="C13" s="3">
        <v>3</v>
      </c>
      <c r="D13" s="3">
        <v>3</v>
      </c>
      <c r="E13" s="3">
        <v>3</v>
      </c>
      <c r="F13" s="3">
        <v>3</v>
      </c>
      <c r="G13" s="3">
        <v>3</v>
      </c>
      <c r="H13" s="3">
        <v>3</v>
      </c>
      <c r="I13" s="3">
        <v>3</v>
      </c>
    </row>
    <row r="14" spans="2:9" ht="17.25" thickBot="1" x14ac:dyDescent="0.35">
      <c r="B14" s="2">
        <v>9</v>
      </c>
      <c r="C14" s="3">
        <v>3</v>
      </c>
      <c r="D14" s="3">
        <v>3</v>
      </c>
      <c r="E14" s="3">
        <v>3</v>
      </c>
      <c r="F14" s="3">
        <v>3</v>
      </c>
      <c r="G14" s="3">
        <v>3</v>
      </c>
      <c r="H14" s="3">
        <v>3</v>
      </c>
      <c r="I14" s="3">
        <v>3</v>
      </c>
    </row>
    <row r="15" spans="2:9" ht="17.25" thickBot="1" x14ac:dyDescent="0.35">
      <c r="B15" s="2">
        <v>10</v>
      </c>
      <c r="C15" s="3">
        <v>3</v>
      </c>
      <c r="D15" s="3">
        <v>3</v>
      </c>
      <c r="E15" s="3">
        <v>3</v>
      </c>
      <c r="F15" s="3">
        <v>3</v>
      </c>
      <c r="G15" s="3">
        <v>3</v>
      </c>
      <c r="H15" s="3">
        <v>3</v>
      </c>
      <c r="I15" s="3">
        <v>3</v>
      </c>
    </row>
    <row r="16" spans="2:9" ht="17.25" thickBot="1" x14ac:dyDescent="0.35">
      <c r="B16" s="2">
        <v>11</v>
      </c>
      <c r="C16" s="3">
        <v>2</v>
      </c>
      <c r="D16" s="3">
        <v>3</v>
      </c>
      <c r="E16" s="3">
        <v>3</v>
      </c>
      <c r="F16" s="3">
        <v>3</v>
      </c>
      <c r="G16" s="3">
        <v>3</v>
      </c>
      <c r="H16" s="3">
        <v>3</v>
      </c>
      <c r="I16" s="3">
        <v>3</v>
      </c>
    </row>
    <row r="17" spans="2:11" ht="17.25" thickBot="1" x14ac:dyDescent="0.35">
      <c r="B17" s="2">
        <v>12</v>
      </c>
      <c r="C17" s="3">
        <v>3</v>
      </c>
      <c r="D17" s="3">
        <v>3</v>
      </c>
      <c r="E17" s="3">
        <v>3</v>
      </c>
      <c r="F17" s="3">
        <v>3</v>
      </c>
      <c r="G17" s="3">
        <v>3</v>
      </c>
      <c r="H17" s="3">
        <v>3</v>
      </c>
      <c r="I17" s="3">
        <v>3</v>
      </c>
    </row>
    <row r="18" spans="2:11" ht="17.25" thickBot="1" x14ac:dyDescent="0.35">
      <c r="B18" s="2">
        <v>13</v>
      </c>
      <c r="C18" s="3">
        <v>3</v>
      </c>
      <c r="D18" s="3">
        <v>3</v>
      </c>
      <c r="E18" s="3">
        <v>1</v>
      </c>
      <c r="F18" s="3">
        <v>2</v>
      </c>
      <c r="G18" s="3">
        <v>2</v>
      </c>
      <c r="H18" s="3">
        <v>3</v>
      </c>
      <c r="I18" s="3">
        <v>3</v>
      </c>
    </row>
    <row r="19" spans="2:11" ht="17.25" thickBot="1" x14ac:dyDescent="0.35">
      <c r="B19" s="2">
        <v>14</v>
      </c>
      <c r="C19" s="3">
        <v>3</v>
      </c>
      <c r="D19" s="3">
        <v>3</v>
      </c>
      <c r="E19" s="3">
        <v>3</v>
      </c>
      <c r="F19" s="3">
        <v>3</v>
      </c>
      <c r="G19" s="3">
        <v>3</v>
      </c>
      <c r="H19" s="3">
        <v>3</v>
      </c>
      <c r="I19" s="3">
        <v>3</v>
      </c>
    </row>
    <row r="20" spans="2:11" ht="17.25" thickBot="1" x14ac:dyDescent="0.35">
      <c r="B20" s="18">
        <v>15</v>
      </c>
      <c r="C20" s="18">
        <v>3</v>
      </c>
      <c r="D20" s="18">
        <v>3</v>
      </c>
      <c r="E20" s="18">
        <v>3</v>
      </c>
      <c r="F20" s="18">
        <v>3</v>
      </c>
      <c r="G20" s="18">
        <v>3</v>
      </c>
      <c r="H20" s="18">
        <v>3</v>
      </c>
      <c r="I20" s="18">
        <v>3</v>
      </c>
      <c r="J20" s="13" t="s">
        <v>26</v>
      </c>
      <c r="K20" s="14" t="s">
        <v>27</v>
      </c>
    </row>
    <row r="21" spans="2:11" ht="18" thickTop="1" thickBot="1" x14ac:dyDescent="0.35">
      <c r="B21" s="2" t="s">
        <v>12</v>
      </c>
      <c r="C21" s="3">
        <f t="shared" ref="C21:I21" si="0">COUNTIF(C$6:C$20,3)</f>
        <v>14</v>
      </c>
      <c r="D21" s="3">
        <f t="shared" si="0"/>
        <v>13</v>
      </c>
      <c r="E21" s="3">
        <f t="shared" si="0"/>
        <v>13</v>
      </c>
      <c r="F21" s="3">
        <f t="shared" si="0"/>
        <v>14</v>
      </c>
      <c r="G21" s="3">
        <f t="shared" si="0"/>
        <v>12</v>
      </c>
      <c r="H21" s="3">
        <f t="shared" si="0"/>
        <v>13</v>
      </c>
      <c r="I21" s="3">
        <f t="shared" si="0"/>
        <v>14</v>
      </c>
      <c r="J21" s="12">
        <f>AVERAGE(C21:I21)</f>
        <v>13.285714285714286</v>
      </c>
      <c r="K21" s="11">
        <f>J21/$B$20</f>
        <v>0.88571428571428579</v>
      </c>
    </row>
    <row r="22" spans="2:11" ht="17.25" thickBot="1" x14ac:dyDescent="0.35">
      <c r="B22" s="2" t="s">
        <v>13</v>
      </c>
      <c r="C22" s="3">
        <f t="shared" ref="C22:I22" si="1">COUNTIF(C$6:C$20,2)</f>
        <v>1</v>
      </c>
      <c r="D22" s="3">
        <f t="shared" si="1"/>
        <v>2</v>
      </c>
      <c r="E22" s="3">
        <f t="shared" si="1"/>
        <v>1</v>
      </c>
      <c r="F22" s="3">
        <f t="shared" si="1"/>
        <v>1</v>
      </c>
      <c r="G22" s="3">
        <f t="shared" si="1"/>
        <v>3</v>
      </c>
      <c r="H22" s="3">
        <f t="shared" si="1"/>
        <v>2</v>
      </c>
      <c r="I22" s="3">
        <f t="shared" si="1"/>
        <v>1</v>
      </c>
      <c r="J22" s="12">
        <f>AVERAGE(C22:I22)</f>
        <v>1.5714285714285714</v>
      </c>
      <c r="K22" s="11">
        <f>J22/$B$20</f>
        <v>0.10476190476190476</v>
      </c>
    </row>
    <row r="23" spans="2:11" ht="17.25" thickBot="1" x14ac:dyDescent="0.35">
      <c r="B23" s="2" t="s">
        <v>14</v>
      </c>
      <c r="C23" s="3">
        <f t="shared" ref="C23:I23" si="2">COUNTIF(C$6:C$20,1)</f>
        <v>0</v>
      </c>
      <c r="D23" s="3">
        <f t="shared" si="2"/>
        <v>0</v>
      </c>
      <c r="E23" s="3">
        <f t="shared" si="2"/>
        <v>1</v>
      </c>
      <c r="F23" s="3">
        <f t="shared" si="2"/>
        <v>0</v>
      </c>
      <c r="G23" s="3">
        <f t="shared" si="2"/>
        <v>0</v>
      </c>
      <c r="H23" s="3">
        <f t="shared" si="2"/>
        <v>0</v>
      </c>
      <c r="I23" s="3">
        <f t="shared" si="2"/>
        <v>0</v>
      </c>
      <c r="J23" s="12">
        <f>AVERAGE(C23:I23)</f>
        <v>0.14285714285714285</v>
      </c>
      <c r="K23" s="11">
        <f>J23/$B$20</f>
        <v>9.5238095238095229E-3</v>
      </c>
    </row>
    <row r="24" spans="2:11" x14ac:dyDescent="0.3">
      <c r="B24" s="21"/>
      <c r="C24" s="21"/>
      <c r="D24" s="21"/>
      <c r="E24" s="21"/>
      <c r="F24" s="21"/>
      <c r="G24" s="21"/>
      <c r="H24" s="21"/>
      <c r="I24" s="21"/>
      <c r="J24" s="12"/>
      <c r="K24" s="11"/>
    </row>
    <row r="25" spans="2:11" x14ac:dyDescent="0.3">
      <c r="B25" s="5" t="s">
        <v>6</v>
      </c>
      <c r="C25" s="21"/>
      <c r="D25" s="21"/>
      <c r="E25" s="21"/>
      <c r="F25" s="21"/>
      <c r="G25" s="21"/>
      <c r="H25" s="21"/>
      <c r="I25" s="21"/>
      <c r="J25" s="12"/>
      <c r="K25" s="11"/>
    </row>
    <row r="26" spans="2:11" x14ac:dyDescent="0.3">
      <c r="B26" s="5" t="s">
        <v>7</v>
      </c>
      <c r="C26" s="21"/>
      <c r="D26" s="21"/>
      <c r="E26" s="21"/>
      <c r="F26" s="21"/>
      <c r="G26" s="21"/>
      <c r="H26" s="21"/>
      <c r="I26" s="21"/>
      <c r="J26" s="12"/>
      <c r="K26" s="11"/>
    </row>
    <row r="27" spans="2:11" ht="17.25" thickBot="1" x14ac:dyDescent="0.35"/>
    <row r="28" spans="2:11" x14ac:dyDescent="0.3">
      <c r="B28" s="28" t="s">
        <v>37</v>
      </c>
      <c r="C28" s="29"/>
      <c r="D28" s="29"/>
      <c r="E28" s="29"/>
      <c r="F28" s="29"/>
      <c r="G28" s="29"/>
      <c r="H28" s="29"/>
      <c r="I28" s="30"/>
    </row>
    <row r="29" spans="2:11" ht="17.25" thickBot="1" x14ac:dyDescent="0.35">
      <c r="B29" s="48" t="s">
        <v>15</v>
      </c>
      <c r="C29" s="49"/>
      <c r="D29" s="49"/>
      <c r="E29" s="49"/>
      <c r="F29" s="49"/>
      <c r="G29" s="49"/>
      <c r="H29" s="49"/>
      <c r="I29" s="50"/>
    </row>
    <row r="30" spans="2:11" ht="17.25" thickBot="1" x14ac:dyDescent="0.35">
      <c r="B30" s="6" t="s">
        <v>16</v>
      </c>
      <c r="C30" s="37" t="s">
        <v>22</v>
      </c>
      <c r="D30" s="38"/>
      <c r="E30" s="38"/>
      <c r="F30" s="38"/>
      <c r="G30" s="38"/>
      <c r="H30" s="38"/>
      <c r="I30" s="39"/>
    </row>
    <row r="31" spans="2:11" ht="17.25" thickBot="1" x14ac:dyDescent="0.35">
      <c r="B31" s="10" t="s">
        <v>17</v>
      </c>
      <c r="C31" s="7">
        <v>1</v>
      </c>
      <c r="D31" s="7">
        <v>2</v>
      </c>
      <c r="E31" s="7">
        <v>3</v>
      </c>
      <c r="F31" s="7">
        <v>4</v>
      </c>
      <c r="G31" s="7">
        <v>5</v>
      </c>
      <c r="H31" s="7">
        <v>6</v>
      </c>
      <c r="I31" s="7">
        <v>7</v>
      </c>
    </row>
    <row r="32" spans="2:11" ht="17.25" thickBot="1" x14ac:dyDescent="0.35">
      <c r="B32" s="2">
        <v>1</v>
      </c>
      <c r="C32" s="3">
        <v>3</v>
      </c>
      <c r="D32" s="3">
        <v>2</v>
      </c>
      <c r="E32" s="3">
        <v>2</v>
      </c>
      <c r="F32" s="3">
        <v>3</v>
      </c>
      <c r="G32" s="3">
        <v>2</v>
      </c>
      <c r="H32" s="3">
        <v>2</v>
      </c>
      <c r="I32" s="3">
        <v>3</v>
      </c>
    </row>
    <row r="33" spans="2:9" ht="17.25" thickBot="1" x14ac:dyDescent="0.35">
      <c r="B33" s="2">
        <v>2</v>
      </c>
      <c r="C33" s="3">
        <v>2</v>
      </c>
      <c r="D33" s="3">
        <v>2</v>
      </c>
      <c r="E33" s="3">
        <v>3</v>
      </c>
      <c r="F33" s="3">
        <v>2</v>
      </c>
      <c r="G33" s="3">
        <v>3</v>
      </c>
      <c r="H33" s="3">
        <v>2</v>
      </c>
      <c r="I33" s="3">
        <v>3</v>
      </c>
    </row>
    <row r="34" spans="2:9" ht="17.25" thickBot="1" x14ac:dyDescent="0.35">
      <c r="B34" s="2">
        <v>3</v>
      </c>
      <c r="C34" s="3">
        <v>2</v>
      </c>
      <c r="D34" s="3">
        <v>2</v>
      </c>
      <c r="E34" s="3">
        <v>2</v>
      </c>
      <c r="F34" s="3">
        <v>2</v>
      </c>
      <c r="G34" s="3">
        <v>2</v>
      </c>
      <c r="H34" s="3">
        <v>2</v>
      </c>
      <c r="I34" s="3">
        <v>2</v>
      </c>
    </row>
    <row r="35" spans="2:9" ht="17.25" thickBot="1" x14ac:dyDescent="0.35">
      <c r="B35" s="2">
        <v>4</v>
      </c>
      <c r="C35" s="3">
        <v>3</v>
      </c>
      <c r="D35" s="3">
        <v>3</v>
      </c>
      <c r="E35" s="3">
        <v>2</v>
      </c>
      <c r="F35" s="3">
        <v>3</v>
      </c>
      <c r="G35" s="3">
        <v>2</v>
      </c>
      <c r="H35" s="3">
        <v>3</v>
      </c>
      <c r="I35" s="3">
        <v>3</v>
      </c>
    </row>
    <row r="36" spans="2:9" ht="17.25" thickBot="1" x14ac:dyDescent="0.35">
      <c r="B36" s="2">
        <v>5</v>
      </c>
      <c r="C36" s="3">
        <v>3</v>
      </c>
      <c r="D36" s="3">
        <v>3</v>
      </c>
      <c r="E36" s="3">
        <v>3</v>
      </c>
      <c r="F36" s="3">
        <v>3</v>
      </c>
      <c r="G36" s="3">
        <v>3</v>
      </c>
      <c r="H36" s="3">
        <v>3</v>
      </c>
      <c r="I36" s="3">
        <v>3</v>
      </c>
    </row>
    <row r="37" spans="2:9" ht="17.25" thickBot="1" x14ac:dyDescent="0.35">
      <c r="B37" s="2">
        <v>6</v>
      </c>
      <c r="C37" s="3">
        <v>3</v>
      </c>
      <c r="D37" s="3">
        <v>2</v>
      </c>
      <c r="E37" s="3">
        <v>3</v>
      </c>
      <c r="F37" s="3">
        <v>2</v>
      </c>
      <c r="G37" s="3">
        <v>3</v>
      </c>
      <c r="H37" s="3">
        <v>3</v>
      </c>
      <c r="I37" s="3">
        <v>3</v>
      </c>
    </row>
    <row r="38" spans="2:9" ht="17.25" thickBot="1" x14ac:dyDescent="0.35">
      <c r="B38" s="2">
        <v>7</v>
      </c>
      <c r="C38" s="3">
        <v>3</v>
      </c>
      <c r="D38" s="3">
        <v>3</v>
      </c>
      <c r="E38" s="3">
        <v>3</v>
      </c>
      <c r="F38" s="3">
        <v>3</v>
      </c>
      <c r="G38" s="3">
        <v>3</v>
      </c>
      <c r="H38" s="3">
        <v>3</v>
      </c>
      <c r="I38" s="3">
        <v>3</v>
      </c>
    </row>
    <row r="39" spans="2:9" ht="17.25" thickBot="1" x14ac:dyDescent="0.35">
      <c r="B39" s="2">
        <v>8</v>
      </c>
      <c r="C39" s="3">
        <v>3</v>
      </c>
      <c r="D39" s="3">
        <v>3</v>
      </c>
      <c r="E39" s="3">
        <v>3</v>
      </c>
      <c r="F39" s="3">
        <v>3</v>
      </c>
      <c r="G39" s="3">
        <v>3</v>
      </c>
      <c r="H39" s="3">
        <v>3</v>
      </c>
      <c r="I39" s="3">
        <v>3</v>
      </c>
    </row>
    <row r="40" spans="2:9" ht="17.25" thickBot="1" x14ac:dyDescent="0.35">
      <c r="B40" s="2">
        <v>9</v>
      </c>
      <c r="C40" s="3">
        <v>2</v>
      </c>
      <c r="D40" s="3">
        <v>2</v>
      </c>
      <c r="E40" s="3">
        <v>2</v>
      </c>
      <c r="F40" s="3">
        <v>2</v>
      </c>
      <c r="G40" s="3">
        <v>2</v>
      </c>
      <c r="H40" s="3">
        <v>2</v>
      </c>
      <c r="I40" s="3">
        <v>2</v>
      </c>
    </row>
    <row r="41" spans="2:9" ht="17.25" thickBot="1" x14ac:dyDescent="0.35">
      <c r="B41" s="2">
        <v>10</v>
      </c>
      <c r="C41" s="3">
        <v>3</v>
      </c>
      <c r="D41" s="3">
        <v>3</v>
      </c>
      <c r="E41" s="3">
        <v>3</v>
      </c>
      <c r="F41" s="3">
        <v>3</v>
      </c>
      <c r="G41" s="3">
        <v>3</v>
      </c>
      <c r="H41" s="3">
        <v>3</v>
      </c>
      <c r="I41" s="3">
        <v>3</v>
      </c>
    </row>
    <row r="42" spans="2:9" ht="17.25" thickBot="1" x14ac:dyDescent="0.35">
      <c r="B42" s="2">
        <v>11</v>
      </c>
      <c r="C42" s="3">
        <v>3</v>
      </c>
      <c r="D42" s="3">
        <v>3</v>
      </c>
      <c r="E42" s="3">
        <v>2</v>
      </c>
      <c r="F42" s="3">
        <v>3</v>
      </c>
      <c r="G42" s="3">
        <v>2</v>
      </c>
      <c r="H42" s="3">
        <v>3</v>
      </c>
      <c r="I42" s="3">
        <v>3</v>
      </c>
    </row>
    <row r="43" spans="2:9" ht="17.25" thickBot="1" x14ac:dyDescent="0.35">
      <c r="B43" s="2">
        <v>12</v>
      </c>
      <c r="C43" s="3">
        <v>3</v>
      </c>
      <c r="D43" s="3">
        <v>3</v>
      </c>
      <c r="E43" s="3">
        <v>3</v>
      </c>
      <c r="F43" s="3">
        <v>3</v>
      </c>
      <c r="G43" s="3">
        <v>3</v>
      </c>
      <c r="H43" s="3">
        <v>3</v>
      </c>
      <c r="I43" s="3">
        <v>3</v>
      </c>
    </row>
    <row r="44" spans="2:9" ht="17.25" thickBot="1" x14ac:dyDescent="0.35">
      <c r="B44" s="2">
        <v>13</v>
      </c>
      <c r="C44" s="3">
        <v>3</v>
      </c>
      <c r="D44" s="3">
        <v>3</v>
      </c>
      <c r="E44" s="3">
        <v>3</v>
      </c>
      <c r="F44" s="3">
        <v>3</v>
      </c>
      <c r="G44" s="3">
        <v>3</v>
      </c>
      <c r="H44" s="3">
        <v>3</v>
      </c>
      <c r="I44" s="3">
        <v>3</v>
      </c>
    </row>
    <row r="45" spans="2:9" ht="17.25" thickBot="1" x14ac:dyDescent="0.35">
      <c r="B45" s="2">
        <v>14</v>
      </c>
      <c r="C45" s="3">
        <v>3</v>
      </c>
      <c r="D45" s="3">
        <v>2</v>
      </c>
      <c r="E45" s="3">
        <v>3</v>
      </c>
      <c r="F45" s="3">
        <v>3</v>
      </c>
      <c r="G45" s="3">
        <v>3</v>
      </c>
      <c r="H45" s="3">
        <v>3</v>
      </c>
      <c r="I45" s="3">
        <v>3</v>
      </c>
    </row>
    <row r="46" spans="2:9" ht="17.25" thickBot="1" x14ac:dyDescent="0.35">
      <c r="B46" s="2">
        <v>15</v>
      </c>
      <c r="C46" s="3">
        <v>3</v>
      </c>
      <c r="D46" s="3">
        <v>2</v>
      </c>
      <c r="E46" s="3">
        <v>3</v>
      </c>
      <c r="F46" s="3">
        <v>2</v>
      </c>
      <c r="G46" s="3">
        <v>3</v>
      </c>
      <c r="H46" s="3">
        <v>3</v>
      </c>
      <c r="I46" s="3">
        <v>3</v>
      </c>
    </row>
    <row r="47" spans="2:9" ht="17.25" thickBot="1" x14ac:dyDescent="0.35">
      <c r="B47" s="2">
        <v>16</v>
      </c>
      <c r="C47" s="3">
        <v>3</v>
      </c>
      <c r="D47" s="3">
        <v>3</v>
      </c>
      <c r="E47" s="3">
        <v>3</v>
      </c>
      <c r="F47" s="3">
        <v>3</v>
      </c>
      <c r="G47" s="3">
        <v>3</v>
      </c>
      <c r="H47" s="3">
        <v>3</v>
      </c>
      <c r="I47" s="3">
        <v>3</v>
      </c>
    </row>
    <row r="48" spans="2:9" ht="17.25" thickBot="1" x14ac:dyDescent="0.35">
      <c r="B48" s="2">
        <v>17</v>
      </c>
      <c r="C48" s="3">
        <v>3</v>
      </c>
      <c r="D48" s="3">
        <v>3</v>
      </c>
      <c r="E48" s="3">
        <v>3</v>
      </c>
      <c r="F48" s="3">
        <v>3</v>
      </c>
      <c r="G48" s="3">
        <v>2</v>
      </c>
      <c r="H48" s="3">
        <v>3</v>
      </c>
      <c r="I48" s="3">
        <v>3</v>
      </c>
    </row>
    <row r="49" spans="2:9" ht="17.25" thickBot="1" x14ac:dyDescent="0.35">
      <c r="B49" s="2">
        <v>18</v>
      </c>
      <c r="C49" s="3">
        <v>2</v>
      </c>
      <c r="D49" s="3">
        <v>3</v>
      </c>
      <c r="E49" s="3">
        <v>2</v>
      </c>
      <c r="F49" s="3">
        <v>2</v>
      </c>
      <c r="G49" s="3">
        <v>2</v>
      </c>
      <c r="H49" s="3">
        <v>2</v>
      </c>
      <c r="I49" s="3">
        <v>3</v>
      </c>
    </row>
    <row r="50" spans="2:9" ht="17.25" thickBot="1" x14ac:dyDescent="0.35">
      <c r="B50" s="2">
        <v>19</v>
      </c>
      <c r="C50" s="3">
        <v>3</v>
      </c>
      <c r="D50" s="3">
        <v>2</v>
      </c>
      <c r="E50" s="3">
        <v>3</v>
      </c>
      <c r="F50" s="3">
        <v>2</v>
      </c>
      <c r="G50" s="3">
        <v>3</v>
      </c>
      <c r="H50" s="3">
        <v>3</v>
      </c>
      <c r="I50" s="3">
        <v>3</v>
      </c>
    </row>
    <row r="51" spans="2:9" ht="17.25" thickBot="1" x14ac:dyDescent="0.35">
      <c r="B51" s="2">
        <v>20</v>
      </c>
      <c r="C51" s="3">
        <v>3</v>
      </c>
      <c r="D51" s="3">
        <v>3</v>
      </c>
      <c r="E51" s="3">
        <v>3</v>
      </c>
      <c r="F51" s="3">
        <v>2</v>
      </c>
      <c r="G51" s="3">
        <v>2</v>
      </c>
      <c r="H51" s="3">
        <v>3</v>
      </c>
      <c r="I51" s="3">
        <v>3</v>
      </c>
    </row>
    <row r="52" spans="2:9" ht="17.25" thickBot="1" x14ac:dyDescent="0.35">
      <c r="B52" s="2">
        <v>21</v>
      </c>
      <c r="C52" s="3">
        <v>2</v>
      </c>
      <c r="D52" s="3">
        <v>3</v>
      </c>
      <c r="E52" s="3">
        <v>2</v>
      </c>
      <c r="F52" s="3">
        <v>3</v>
      </c>
      <c r="G52" s="3">
        <v>3</v>
      </c>
      <c r="H52" s="3">
        <v>3</v>
      </c>
      <c r="I52" s="3">
        <v>2</v>
      </c>
    </row>
    <row r="53" spans="2:9" ht="17.25" thickBot="1" x14ac:dyDescent="0.35">
      <c r="B53" s="2">
        <v>22</v>
      </c>
      <c r="C53" s="3">
        <v>3</v>
      </c>
      <c r="D53" s="3">
        <v>3</v>
      </c>
      <c r="E53" s="3">
        <v>3</v>
      </c>
      <c r="F53" s="3">
        <v>3</v>
      </c>
      <c r="G53" s="3">
        <v>3</v>
      </c>
      <c r="H53" s="3">
        <v>3</v>
      </c>
      <c r="I53" s="3">
        <v>3</v>
      </c>
    </row>
    <row r="54" spans="2:9" ht="17.25" thickBot="1" x14ac:dyDescent="0.35">
      <c r="B54" s="2">
        <v>23</v>
      </c>
      <c r="C54" s="3">
        <v>3</v>
      </c>
      <c r="D54" s="3">
        <v>3</v>
      </c>
      <c r="E54" s="3">
        <v>3</v>
      </c>
      <c r="F54" s="3">
        <v>3</v>
      </c>
      <c r="G54" s="3">
        <v>3</v>
      </c>
      <c r="H54" s="3">
        <v>3</v>
      </c>
      <c r="I54" s="3">
        <v>3</v>
      </c>
    </row>
    <row r="55" spans="2:9" ht="17.25" thickBot="1" x14ac:dyDescent="0.35">
      <c r="B55" s="2">
        <v>24</v>
      </c>
      <c r="C55" s="3">
        <v>3</v>
      </c>
      <c r="D55" s="3">
        <v>2</v>
      </c>
      <c r="E55" s="3">
        <v>2</v>
      </c>
      <c r="F55" s="3">
        <v>3</v>
      </c>
      <c r="G55" s="3">
        <v>3</v>
      </c>
      <c r="H55" s="3">
        <v>3</v>
      </c>
      <c r="I55" s="3">
        <v>3</v>
      </c>
    </row>
    <row r="56" spans="2:9" ht="17.25" thickBot="1" x14ac:dyDescent="0.35">
      <c r="B56" s="2">
        <v>25</v>
      </c>
      <c r="C56" s="3">
        <v>3</v>
      </c>
      <c r="D56" s="3">
        <v>3</v>
      </c>
      <c r="E56" s="3">
        <v>3</v>
      </c>
      <c r="F56" s="3">
        <v>2</v>
      </c>
      <c r="G56" s="3">
        <v>3</v>
      </c>
      <c r="H56" s="3">
        <v>3</v>
      </c>
      <c r="I56" s="3">
        <v>3</v>
      </c>
    </row>
    <row r="57" spans="2:9" ht="17.25" thickBot="1" x14ac:dyDescent="0.35">
      <c r="B57" s="2">
        <v>26</v>
      </c>
      <c r="C57" s="3">
        <v>2</v>
      </c>
      <c r="D57" s="3">
        <v>2</v>
      </c>
      <c r="E57" s="3">
        <v>2</v>
      </c>
      <c r="F57" s="3">
        <v>3</v>
      </c>
      <c r="G57" s="3">
        <v>3</v>
      </c>
      <c r="H57" s="3">
        <v>3</v>
      </c>
      <c r="I57" s="3">
        <v>3</v>
      </c>
    </row>
    <row r="58" spans="2:9" ht="17.25" thickBot="1" x14ac:dyDescent="0.35">
      <c r="B58" s="2">
        <v>27</v>
      </c>
      <c r="C58" s="3">
        <v>3</v>
      </c>
      <c r="D58" s="3">
        <v>3</v>
      </c>
      <c r="E58" s="3">
        <v>3</v>
      </c>
      <c r="F58" s="3">
        <v>3</v>
      </c>
      <c r="G58" s="3">
        <v>3</v>
      </c>
      <c r="H58" s="3">
        <v>3</v>
      </c>
      <c r="I58" s="3">
        <v>3</v>
      </c>
    </row>
    <row r="59" spans="2:9" ht="17.25" thickBot="1" x14ac:dyDescent="0.35">
      <c r="B59" s="2">
        <v>28</v>
      </c>
      <c r="C59" s="3">
        <v>3</v>
      </c>
      <c r="D59" s="3">
        <v>3</v>
      </c>
      <c r="E59" s="3">
        <v>2</v>
      </c>
      <c r="F59" s="3">
        <v>2</v>
      </c>
      <c r="G59" s="3">
        <v>2</v>
      </c>
      <c r="H59" s="3">
        <v>3</v>
      </c>
      <c r="I59" s="3">
        <v>3</v>
      </c>
    </row>
    <row r="60" spans="2:9" ht="17.25" thickBot="1" x14ac:dyDescent="0.35">
      <c r="B60" s="2">
        <v>29</v>
      </c>
      <c r="C60" s="3">
        <v>3</v>
      </c>
      <c r="D60" s="3">
        <v>3</v>
      </c>
      <c r="E60" s="3">
        <v>3</v>
      </c>
      <c r="F60" s="3">
        <v>2</v>
      </c>
      <c r="G60" s="3">
        <v>3</v>
      </c>
      <c r="H60" s="3">
        <v>3</v>
      </c>
      <c r="I60" s="3">
        <v>3</v>
      </c>
    </row>
    <row r="61" spans="2:9" ht="17.25" thickBot="1" x14ac:dyDescent="0.35">
      <c r="B61" s="2">
        <v>30</v>
      </c>
      <c r="C61" s="3">
        <v>3</v>
      </c>
      <c r="D61" s="3">
        <v>3</v>
      </c>
      <c r="E61" s="3">
        <v>3</v>
      </c>
      <c r="F61" s="3">
        <v>3</v>
      </c>
      <c r="G61" s="3">
        <v>3</v>
      </c>
      <c r="H61" s="3">
        <v>3</v>
      </c>
      <c r="I61" s="3">
        <v>3</v>
      </c>
    </row>
    <row r="62" spans="2:9" ht="17.25" thickBot="1" x14ac:dyDescent="0.35">
      <c r="B62" s="2">
        <v>31</v>
      </c>
      <c r="C62" s="3">
        <v>3</v>
      </c>
      <c r="D62" s="3">
        <v>2</v>
      </c>
      <c r="E62" s="3">
        <v>2</v>
      </c>
      <c r="F62" s="3">
        <v>2</v>
      </c>
      <c r="G62" s="3">
        <v>2</v>
      </c>
      <c r="H62" s="3">
        <v>1</v>
      </c>
      <c r="I62" s="3">
        <v>2</v>
      </c>
    </row>
    <row r="63" spans="2:9" ht="17.25" thickBot="1" x14ac:dyDescent="0.35">
      <c r="B63" s="2">
        <v>32</v>
      </c>
      <c r="C63" s="3">
        <v>3</v>
      </c>
      <c r="D63" s="3">
        <v>3</v>
      </c>
      <c r="E63" s="3">
        <v>3</v>
      </c>
      <c r="F63" s="3">
        <v>3</v>
      </c>
      <c r="G63" s="3">
        <v>2</v>
      </c>
      <c r="H63" s="3">
        <v>3</v>
      </c>
      <c r="I63" s="3">
        <v>2</v>
      </c>
    </row>
    <row r="64" spans="2:9" ht="17.25" thickBot="1" x14ac:dyDescent="0.35">
      <c r="B64" s="2">
        <v>33</v>
      </c>
      <c r="C64" s="3">
        <v>3</v>
      </c>
      <c r="D64" s="3">
        <v>3</v>
      </c>
      <c r="E64" s="3">
        <v>3</v>
      </c>
      <c r="F64" s="3">
        <v>3</v>
      </c>
      <c r="G64" s="3">
        <v>3</v>
      </c>
      <c r="H64" s="3">
        <v>3</v>
      </c>
      <c r="I64" s="3">
        <v>3</v>
      </c>
    </row>
    <row r="65" spans="2:11" ht="17.25" thickBot="1" x14ac:dyDescent="0.35">
      <c r="B65" s="2">
        <v>34</v>
      </c>
      <c r="C65" s="3">
        <v>3</v>
      </c>
      <c r="D65" s="3">
        <v>3</v>
      </c>
      <c r="E65" s="3">
        <v>3</v>
      </c>
      <c r="F65" s="3">
        <v>3</v>
      </c>
      <c r="G65" s="3">
        <v>3</v>
      </c>
      <c r="H65" s="3">
        <v>3</v>
      </c>
      <c r="I65" s="3">
        <v>3</v>
      </c>
    </row>
    <row r="66" spans="2:11" ht="17.25" thickBot="1" x14ac:dyDescent="0.35">
      <c r="B66" s="2">
        <v>35</v>
      </c>
      <c r="C66" s="3">
        <v>3</v>
      </c>
      <c r="D66" s="3">
        <v>3</v>
      </c>
      <c r="E66" s="3">
        <v>3</v>
      </c>
      <c r="F66" s="3">
        <v>3</v>
      </c>
      <c r="G66" s="3">
        <v>3</v>
      </c>
      <c r="H66" s="3">
        <v>3</v>
      </c>
      <c r="I66" s="3">
        <v>3</v>
      </c>
    </row>
    <row r="67" spans="2:11" ht="17.25" thickBot="1" x14ac:dyDescent="0.35">
      <c r="B67" s="2">
        <v>36</v>
      </c>
      <c r="C67" s="3">
        <v>3</v>
      </c>
      <c r="D67" s="3">
        <v>2</v>
      </c>
      <c r="E67" s="3">
        <v>3</v>
      </c>
      <c r="F67" s="3">
        <v>2</v>
      </c>
      <c r="G67" s="3">
        <v>3</v>
      </c>
      <c r="H67" s="3">
        <v>3</v>
      </c>
      <c r="I67" s="3">
        <v>3</v>
      </c>
    </row>
    <row r="68" spans="2:11" ht="17.25" thickBot="1" x14ac:dyDescent="0.35">
      <c r="B68" s="2">
        <v>37</v>
      </c>
      <c r="C68" s="3">
        <v>3</v>
      </c>
      <c r="D68" s="3">
        <v>3</v>
      </c>
      <c r="E68" s="3">
        <v>3</v>
      </c>
      <c r="F68" s="3">
        <v>3</v>
      </c>
      <c r="G68" s="3">
        <v>3</v>
      </c>
      <c r="H68" s="3">
        <v>3</v>
      </c>
      <c r="I68" s="3">
        <v>3</v>
      </c>
    </row>
    <row r="69" spans="2:11" ht="17.25" thickBot="1" x14ac:dyDescent="0.35">
      <c r="B69" s="2">
        <v>38</v>
      </c>
      <c r="C69" s="3">
        <v>3</v>
      </c>
      <c r="D69" s="3">
        <v>3</v>
      </c>
      <c r="E69" s="3">
        <v>3</v>
      </c>
      <c r="F69" s="3">
        <v>3</v>
      </c>
      <c r="G69" s="3">
        <v>3</v>
      </c>
      <c r="H69" s="3">
        <v>3</v>
      </c>
      <c r="I69" s="3">
        <v>3</v>
      </c>
    </row>
    <row r="70" spans="2:11" ht="17.25" thickBot="1" x14ac:dyDescent="0.35">
      <c r="B70" s="2">
        <v>39</v>
      </c>
      <c r="C70" s="3">
        <v>3</v>
      </c>
      <c r="D70" s="3">
        <v>2</v>
      </c>
      <c r="E70" s="3">
        <v>3</v>
      </c>
      <c r="F70" s="3">
        <v>3</v>
      </c>
      <c r="G70" s="3">
        <v>3</v>
      </c>
      <c r="H70" s="3">
        <v>2</v>
      </c>
      <c r="I70" s="3">
        <v>2</v>
      </c>
    </row>
    <row r="71" spans="2:11" ht="17.25" thickBot="1" x14ac:dyDescent="0.35">
      <c r="B71" s="2">
        <v>40</v>
      </c>
      <c r="C71" s="3">
        <v>3</v>
      </c>
      <c r="D71" s="3">
        <v>3</v>
      </c>
      <c r="E71" s="3">
        <v>3</v>
      </c>
      <c r="F71" s="3">
        <v>3</v>
      </c>
      <c r="G71" s="3">
        <v>3</v>
      </c>
      <c r="H71" s="3">
        <v>3</v>
      </c>
      <c r="I71" s="3">
        <v>3</v>
      </c>
    </row>
    <row r="72" spans="2:11" ht="17.25" thickBot="1" x14ac:dyDescent="0.35">
      <c r="B72" s="2">
        <v>41</v>
      </c>
      <c r="C72" s="3">
        <v>3</v>
      </c>
      <c r="D72" s="3">
        <v>3</v>
      </c>
      <c r="E72" s="3">
        <v>2</v>
      </c>
      <c r="F72" s="3">
        <v>3</v>
      </c>
      <c r="G72" s="3">
        <v>3</v>
      </c>
      <c r="H72" s="3">
        <v>3</v>
      </c>
      <c r="I72" s="3">
        <v>3</v>
      </c>
    </row>
    <row r="73" spans="2:11" ht="17.25" thickBot="1" x14ac:dyDescent="0.35">
      <c r="B73" s="18">
        <v>42</v>
      </c>
      <c r="C73" s="18">
        <v>2</v>
      </c>
      <c r="D73" s="18">
        <v>2</v>
      </c>
      <c r="E73" s="18">
        <v>3</v>
      </c>
      <c r="F73" s="18">
        <v>2</v>
      </c>
      <c r="G73" s="18">
        <v>3</v>
      </c>
      <c r="H73" s="18">
        <v>2</v>
      </c>
      <c r="I73" s="18">
        <v>2</v>
      </c>
      <c r="J73" s="13" t="s">
        <v>26</v>
      </c>
      <c r="K73" s="14" t="s">
        <v>27</v>
      </c>
    </row>
    <row r="74" spans="2:11" ht="18" thickTop="1" thickBot="1" x14ac:dyDescent="0.35">
      <c r="B74" s="2" t="s">
        <v>12</v>
      </c>
      <c r="C74" s="3">
        <f t="shared" ref="C74:I74" si="3">COUNTIF(C$32:C$73,3)</f>
        <v>35</v>
      </c>
      <c r="D74" s="3">
        <f t="shared" si="3"/>
        <v>28</v>
      </c>
      <c r="E74" s="3">
        <f t="shared" si="3"/>
        <v>30</v>
      </c>
      <c r="F74" s="3">
        <f t="shared" si="3"/>
        <v>28</v>
      </c>
      <c r="G74" s="3">
        <f t="shared" si="3"/>
        <v>31</v>
      </c>
      <c r="H74" s="3">
        <f t="shared" si="3"/>
        <v>34</v>
      </c>
      <c r="I74" s="3">
        <f t="shared" si="3"/>
        <v>35</v>
      </c>
      <c r="J74" s="12">
        <f>AVERAGE(C74:I74)</f>
        <v>31.571428571428573</v>
      </c>
      <c r="K74" s="11">
        <f>J74/$B$73</f>
        <v>0.7517006802721089</v>
      </c>
    </row>
    <row r="75" spans="2:11" ht="17.25" thickBot="1" x14ac:dyDescent="0.35">
      <c r="B75" s="2" t="s">
        <v>13</v>
      </c>
      <c r="C75" s="3">
        <f t="shared" ref="C75:I75" si="4">COUNTIF(C$32:C$73,2)</f>
        <v>7</v>
      </c>
      <c r="D75" s="3">
        <f t="shared" si="4"/>
        <v>14</v>
      </c>
      <c r="E75" s="3">
        <f t="shared" si="4"/>
        <v>12</v>
      </c>
      <c r="F75" s="3">
        <f t="shared" si="4"/>
        <v>14</v>
      </c>
      <c r="G75" s="3">
        <f t="shared" si="4"/>
        <v>11</v>
      </c>
      <c r="H75" s="3">
        <f t="shared" si="4"/>
        <v>7</v>
      </c>
      <c r="I75" s="3">
        <f t="shared" si="4"/>
        <v>7</v>
      </c>
      <c r="J75" s="12">
        <f>AVERAGE(C75:I75)</f>
        <v>10.285714285714286</v>
      </c>
      <c r="K75" s="11">
        <f>J75/$B$73</f>
        <v>0.24489795918367349</v>
      </c>
    </row>
    <row r="76" spans="2:11" ht="17.25" thickBot="1" x14ac:dyDescent="0.35">
      <c r="B76" s="2" t="s">
        <v>14</v>
      </c>
      <c r="C76" s="3">
        <f t="shared" ref="C76:I76" si="5">COUNTIF(C$32:C$73,1)</f>
        <v>0</v>
      </c>
      <c r="D76" s="3">
        <f t="shared" si="5"/>
        <v>0</v>
      </c>
      <c r="E76" s="3">
        <f t="shared" si="5"/>
        <v>0</v>
      </c>
      <c r="F76" s="3">
        <f t="shared" si="5"/>
        <v>0</v>
      </c>
      <c r="G76" s="3">
        <f t="shared" si="5"/>
        <v>0</v>
      </c>
      <c r="H76" s="3">
        <f t="shared" si="5"/>
        <v>1</v>
      </c>
      <c r="I76" s="3">
        <f t="shared" si="5"/>
        <v>0</v>
      </c>
      <c r="J76" s="12">
        <f>AVERAGE(C76:I76)</f>
        <v>0.14285714285714285</v>
      </c>
      <c r="K76" s="11">
        <f t="shared" ref="K76" si="6">J76/$B$73</f>
        <v>3.4013605442176869E-3</v>
      </c>
    </row>
    <row r="77" spans="2:11" x14ac:dyDescent="0.3">
      <c r="B77" s="21"/>
      <c r="C77" s="21"/>
      <c r="D77" s="21"/>
      <c r="E77" s="21"/>
      <c r="F77" s="21"/>
      <c r="G77" s="21"/>
      <c r="H77" s="21"/>
      <c r="I77" s="21"/>
      <c r="J77" s="12"/>
      <c r="K77" s="11"/>
    </row>
    <row r="78" spans="2:11" x14ac:dyDescent="0.3">
      <c r="B78" s="5" t="s">
        <v>6</v>
      </c>
      <c r="C78" s="21"/>
      <c r="D78" s="21"/>
      <c r="E78" s="21"/>
      <c r="F78" s="21"/>
      <c r="G78" s="21"/>
      <c r="H78" s="21"/>
      <c r="I78" s="21"/>
      <c r="J78" s="12"/>
      <c r="K78" s="11"/>
    </row>
    <row r="79" spans="2:11" x14ac:dyDescent="0.3">
      <c r="B79" s="5" t="s">
        <v>7</v>
      </c>
      <c r="C79" s="21"/>
      <c r="D79" s="21"/>
      <c r="E79" s="21"/>
      <c r="F79" s="21"/>
      <c r="G79" s="21"/>
      <c r="H79" s="21"/>
      <c r="I79" s="21"/>
      <c r="J79" s="12"/>
      <c r="K79" s="11"/>
    </row>
    <row r="80" spans="2:11" ht="17.25" thickBot="1" x14ac:dyDescent="0.35"/>
    <row r="81" spans="2:11" x14ac:dyDescent="0.3">
      <c r="B81" s="28" t="s">
        <v>32</v>
      </c>
      <c r="C81" s="29"/>
      <c r="D81" s="29"/>
      <c r="E81" s="29"/>
      <c r="F81" s="29"/>
      <c r="G81" s="29"/>
      <c r="H81" s="29"/>
      <c r="I81" s="30"/>
    </row>
    <row r="82" spans="2:11" ht="17.25" thickBot="1" x14ac:dyDescent="0.35">
      <c r="B82" s="48" t="s">
        <v>15</v>
      </c>
      <c r="C82" s="49"/>
      <c r="D82" s="49"/>
      <c r="E82" s="49"/>
      <c r="F82" s="49"/>
      <c r="G82" s="49"/>
      <c r="H82" s="49"/>
      <c r="I82" s="50"/>
    </row>
    <row r="83" spans="2:11" ht="17.25" thickBot="1" x14ac:dyDescent="0.35">
      <c r="B83" s="6" t="s">
        <v>16</v>
      </c>
      <c r="C83" s="37" t="s">
        <v>22</v>
      </c>
      <c r="D83" s="38"/>
      <c r="E83" s="38"/>
      <c r="F83" s="38"/>
      <c r="G83" s="38"/>
      <c r="H83" s="38"/>
      <c r="I83" s="39"/>
    </row>
    <row r="84" spans="2:11" ht="17.25" thickBot="1" x14ac:dyDescent="0.35">
      <c r="B84" s="15" t="s">
        <v>17</v>
      </c>
      <c r="C84" s="7">
        <v>1</v>
      </c>
      <c r="D84" s="7">
        <v>2</v>
      </c>
      <c r="E84" s="7">
        <v>3</v>
      </c>
      <c r="F84" s="7">
        <v>4</v>
      </c>
      <c r="G84" s="7">
        <v>5</v>
      </c>
      <c r="H84" s="7">
        <v>6</v>
      </c>
      <c r="I84" s="7">
        <v>7</v>
      </c>
    </row>
    <row r="85" spans="2:11" ht="17.25" thickBot="1" x14ac:dyDescent="0.35">
      <c r="B85" s="2">
        <v>1</v>
      </c>
      <c r="C85" s="3">
        <v>3</v>
      </c>
      <c r="D85" s="3">
        <v>3</v>
      </c>
      <c r="E85" s="3">
        <v>3</v>
      </c>
      <c r="F85" s="3">
        <v>3</v>
      </c>
      <c r="G85" s="3">
        <v>3</v>
      </c>
      <c r="H85" s="3">
        <v>3</v>
      </c>
      <c r="I85" s="3">
        <v>3</v>
      </c>
    </row>
    <row r="86" spans="2:11" ht="17.25" thickBot="1" x14ac:dyDescent="0.35">
      <c r="B86" s="2">
        <v>2</v>
      </c>
      <c r="C86" s="3">
        <v>3</v>
      </c>
      <c r="D86" s="3">
        <v>3</v>
      </c>
      <c r="E86" s="3">
        <v>3</v>
      </c>
      <c r="F86" s="3">
        <v>3</v>
      </c>
      <c r="G86" s="3">
        <v>3</v>
      </c>
      <c r="H86" s="3">
        <v>3</v>
      </c>
      <c r="I86" s="3">
        <v>3</v>
      </c>
    </row>
    <row r="87" spans="2:11" ht="17.25" thickBot="1" x14ac:dyDescent="0.35">
      <c r="B87" s="2">
        <v>3</v>
      </c>
      <c r="C87" s="3">
        <v>3</v>
      </c>
      <c r="D87" s="3">
        <v>3</v>
      </c>
      <c r="E87" s="3">
        <v>3</v>
      </c>
      <c r="F87" s="3">
        <v>3</v>
      </c>
      <c r="G87" s="3">
        <v>3</v>
      </c>
      <c r="H87" s="3">
        <v>3</v>
      </c>
      <c r="I87" s="3">
        <v>3</v>
      </c>
    </row>
    <row r="88" spans="2:11" ht="17.25" thickBot="1" x14ac:dyDescent="0.35">
      <c r="B88" s="2">
        <v>4</v>
      </c>
      <c r="C88" s="3">
        <v>3</v>
      </c>
      <c r="D88" s="3">
        <v>3</v>
      </c>
      <c r="E88" s="3">
        <v>3</v>
      </c>
      <c r="F88" s="3">
        <v>3</v>
      </c>
      <c r="G88" s="3">
        <v>3</v>
      </c>
      <c r="H88" s="3">
        <v>3</v>
      </c>
      <c r="I88" s="3">
        <v>3</v>
      </c>
    </row>
    <row r="89" spans="2:11" ht="17.25" thickBot="1" x14ac:dyDescent="0.35">
      <c r="B89" s="2">
        <v>5</v>
      </c>
      <c r="C89" s="3">
        <v>2</v>
      </c>
      <c r="D89" s="3">
        <v>2</v>
      </c>
      <c r="E89" s="3">
        <v>3</v>
      </c>
      <c r="F89" s="3">
        <v>2</v>
      </c>
      <c r="G89" s="3">
        <v>2</v>
      </c>
      <c r="H89" s="3">
        <v>3</v>
      </c>
      <c r="I89" s="3">
        <v>3</v>
      </c>
    </row>
    <row r="90" spans="2:11" ht="17.25" thickBot="1" x14ac:dyDescent="0.35">
      <c r="B90" s="2">
        <v>6</v>
      </c>
      <c r="C90" s="3">
        <v>3</v>
      </c>
      <c r="D90" s="3">
        <v>3</v>
      </c>
      <c r="E90" s="3">
        <v>2</v>
      </c>
      <c r="F90" s="3">
        <v>3</v>
      </c>
      <c r="G90" s="3">
        <v>2</v>
      </c>
      <c r="H90" s="3">
        <v>3</v>
      </c>
      <c r="I90" s="3">
        <v>3</v>
      </c>
    </row>
    <row r="91" spans="2:11" ht="17.25" thickBot="1" x14ac:dyDescent="0.35">
      <c r="B91" s="2">
        <v>7</v>
      </c>
      <c r="C91" s="3">
        <v>3</v>
      </c>
      <c r="D91" s="3">
        <v>3</v>
      </c>
      <c r="E91" s="3">
        <v>3</v>
      </c>
      <c r="F91" s="3">
        <v>3</v>
      </c>
      <c r="G91" s="3">
        <v>3</v>
      </c>
      <c r="H91" s="3">
        <v>3</v>
      </c>
      <c r="I91" s="3">
        <v>3</v>
      </c>
    </row>
    <row r="92" spans="2:11" ht="17.25" thickBot="1" x14ac:dyDescent="0.35">
      <c r="B92" s="2">
        <v>8</v>
      </c>
      <c r="C92" s="3">
        <v>3</v>
      </c>
      <c r="D92" s="3">
        <v>3</v>
      </c>
      <c r="E92" s="3">
        <v>3</v>
      </c>
      <c r="F92" s="3">
        <v>3</v>
      </c>
      <c r="G92" s="3">
        <v>3</v>
      </c>
      <c r="H92" s="3">
        <v>3</v>
      </c>
      <c r="I92" s="3">
        <v>3</v>
      </c>
    </row>
    <row r="93" spans="2:11" ht="17.25" thickBot="1" x14ac:dyDescent="0.35">
      <c r="B93" s="2">
        <v>9</v>
      </c>
      <c r="C93" s="3">
        <v>2</v>
      </c>
      <c r="D93" s="3">
        <v>2</v>
      </c>
      <c r="E93" s="3">
        <v>2</v>
      </c>
      <c r="F93" s="3">
        <v>3</v>
      </c>
      <c r="G93" s="3">
        <v>3</v>
      </c>
      <c r="H93" s="3">
        <v>3</v>
      </c>
      <c r="I93" s="3">
        <v>2</v>
      </c>
    </row>
    <row r="94" spans="2:11" ht="17.25" thickBot="1" x14ac:dyDescent="0.35">
      <c r="B94" s="2">
        <v>10</v>
      </c>
      <c r="C94" s="3">
        <v>3</v>
      </c>
      <c r="D94" s="3">
        <v>3</v>
      </c>
      <c r="E94" s="3">
        <v>3</v>
      </c>
      <c r="F94" s="3">
        <v>3</v>
      </c>
      <c r="G94" s="3">
        <v>3</v>
      </c>
      <c r="H94" s="3">
        <v>3</v>
      </c>
      <c r="I94" s="3">
        <v>3</v>
      </c>
    </row>
    <row r="95" spans="2:11" ht="17.25" thickBot="1" x14ac:dyDescent="0.35">
      <c r="B95" s="2">
        <v>11</v>
      </c>
      <c r="C95" s="3">
        <v>3</v>
      </c>
      <c r="D95" s="3">
        <v>3</v>
      </c>
      <c r="E95" s="3">
        <v>2</v>
      </c>
      <c r="F95" s="3">
        <v>3</v>
      </c>
      <c r="G95" s="3">
        <v>3</v>
      </c>
      <c r="H95" s="3">
        <v>2</v>
      </c>
      <c r="I95" s="3">
        <v>2</v>
      </c>
    </row>
    <row r="96" spans="2:11" ht="17.25" thickBot="1" x14ac:dyDescent="0.35">
      <c r="B96" s="18">
        <v>12</v>
      </c>
      <c r="C96" s="18">
        <v>3</v>
      </c>
      <c r="D96" s="18">
        <v>3</v>
      </c>
      <c r="E96" s="18">
        <v>3</v>
      </c>
      <c r="F96" s="18">
        <v>2</v>
      </c>
      <c r="G96" s="18">
        <v>3</v>
      </c>
      <c r="H96" s="18">
        <v>3</v>
      </c>
      <c r="I96" s="18">
        <v>3</v>
      </c>
      <c r="J96" s="13" t="s">
        <v>26</v>
      </c>
      <c r="K96" s="14" t="s">
        <v>27</v>
      </c>
    </row>
    <row r="97" spans="2:11" ht="18" thickTop="1" thickBot="1" x14ac:dyDescent="0.35">
      <c r="B97" s="2" t="s">
        <v>12</v>
      </c>
      <c r="C97" s="3">
        <f t="shared" ref="C97:I97" si="7">COUNTIF(C$85:C$96,3)</f>
        <v>10</v>
      </c>
      <c r="D97" s="3">
        <f t="shared" si="7"/>
        <v>10</v>
      </c>
      <c r="E97" s="3">
        <f t="shared" si="7"/>
        <v>9</v>
      </c>
      <c r="F97" s="3">
        <f t="shared" si="7"/>
        <v>10</v>
      </c>
      <c r="G97" s="3">
        <f t="shared" si="7"/>
        <v>10</v>
      </c>
      <c r="H97" s="3">
        <f t="shared" si="7"/>
        <v>11</v>
      </c>
      <c r="I97" s="3">
        <f t="shared" si="7"/>
        <v>10</v>
      </c>
      <c r="J97" s="12">
        <f>AVERAGE(C97:I97)</f>
        <v>10</v>
      </c>
      <c r="K97" s="11">
        <f>J97/$B$96</f>
        <v>0.83333333333333337</v>
      </c>
    </row>
    <row r="98" spans="2:11" ht="17.25" thickBot="1" x14ac:dyDescent="0.35">
      <c r="B98" s="2" t="s">
        <v>13</v>
      </c>
      <c r="C98" s="3">
        <f t="shared" ref="C98:I98" si="8">COUNTIF(C$85:C$96,2)</f>
        <v>2</v>
      </c>
      <c r="D98" s="3">
        <f t="shared" si="8"/>
        <v>2</v>
      </c>
      <c r="E98" s="3">
        <f t="shared" si="8"/>
        <v>3</v>
      </c>
      <c r="F98" s="3">
        <f t="shared" si="8"/>
        <v>2</v>
      </c>
      <c r="G98" s="3">
        <f t="shared" si="8"/>
        <v>2</v>
      </c>
      <c r="H98" s="3">
        <f t="shared" si="8"/>
        <v>1</v>
      </c>
      <c r="I98" s="3">
        <f t="shared" si="8"/>
        <v>2</v>
      </c>
      <c r="J98" s="12">
        <f>AVERAGE(C98:I98)</f>
        <v>2</v>
      </c>
      <c r="K98" s="11">
        <f>J98/$B$96</f>
        <v>0.16666666666666666</v>
      </c>
    </row>
    <row r="99" spans="2:11" ht="17.25" thickBot="1" x14ac:dyDescent="0.35">
      <c r="B99" s="2" t="s">
        <v>14</v>
      </c>
      <c r="C99" s="3">
        <f t="shared" ref="C99:I99" si="9">COUNTIF(C$85:C$96,1)</f>
        <v>0</v>
      </c>
      <c r="D99" s="3">
        <f t="shared" si="9"/>
        <v>0</v>
      </c>
      <c r="E99" s="3">
        <f t="shared" si="9"/>
        <v>0</v>
      </c>
      <c r="F99" s="3">
        <f t="shared" si="9"/>
        <v>0</v>
      </c>
      <c r="G99" s="3">
        <f t="shared" si="9"/>
        <v>0</v>
      </c>
      <c r="H99" s="3">
        <f t="shared" si="9"/>
        <v>0</v>
      </c>
      <c r="I99" s="3">
        <f t="shared" si="9"/>
        <v>0</v>
      </c>
      <c r="J99" s="12">
        <f>AVERAGE(C99:I99)</f>
        <v>0</v>
      </c>
      <c r="K99" s="11">
        <f>J99/$B$96</f>
        <v>0</v>
      </c>
    </row>
    <row r="100" spans="2:11" x14ac:dyDescent="0.3">
      <c r="B100" s="21"/>
      <c r="C100" s="21"/>
      <c r="D100" s="21"/>
      <c r="E100" s="21"/>
      <c r="F100" s="21"/>
      <c r="G100" s="21"/>
      <c r="H100" s="21"/>
      <c r="I100" s="21"/>
      <c r="J100" s="12"/>
      <c r="K100" s="11"/>
    </row>
    <row r="101" spans="2:11" x14ac:dyDescent="0.3">
      <c r="B101" s="5" t="s">
        <v>6</v>
      </c>
      <c r="C101" s="21"/>
      <c r="D101" s="21"/>
      <c r="E101" s="21"/>
      <c r="F101" s="21"/>
      <c r="G101" s="21"/>
      <c r="H101" s="21"/>
      <c r="I101" s="21"/>
      <c r="J101" s="12"/>
      <c r="K101" s="11"/>
    </row>
    <row r="102" spans="2:11" x14ac:dyDescent="0.3">
      <c r="B102" s="5" t="s">
        <v>7</v>
      </c>
      <c r="C102" s="21"/>
      <c r="D102" s="21"/>
      <c r="E102" s="21"/>
      <c r="F102" s="21"/>
      <c r="G102" s="21"/>
      <c r="H102" s="21"/>
      <c r="I102" s="21"/>
      <c r="J102" s="12"/>
      <c r="K102" s="11"/>
    </row>
    <row r="103" spans="2:11" ht="17.25" thickBot="1" x14ac:dyDescent="0.35">
      <c r="B103" s="21"/>
      <c r="C103" s="21"/>
      <c r="D103" s="21"/>
      <c r="E103" s="21"/>
      <c r="F103" s="21"/>
      <c r="G103" s="21"/>
      <c r="H103" s="21"/>
      <c r="I103" s="21"/>
      <c r="J103" s="12"/>
      <c r="K103" s="11"/>
    </row>
    <row r="104" spans="2:11" x14ac:dyDescent="0.3">
      <c r="B104" s="28" t="s">
        <v>43</v>
      </c>
      <c r="C104" s="29"/>
      <c r="D104" s="29"/>
      <c r="E104" s="29"/>
      <c r="F104" s="29"/>
      <c r="G104" s="29"/>
      <c r="H104" s="30"/>
    </row>
    <row r="105" spans="2:11" ht="17.25" thickBot="1" x14ac:dyDescent="0.35">
      <c r="B105" s="31" t="s">
        <v>0</v>
      </c>
      <c r="C105" s="32"/>
      <c r="D105" s="32"/>
      <c r="E105" s="32"/>
      <c r="F105" s="32"/>
      <c r="G105" s="32"/>
      <c r="H105" s="33"/>
    </row>
    <row r="106" spans="2:11" ht="17.25" thickBot="1" x14ac:dyDescent="0.35">
      <c r="B106" s="23" t="s">
        <v>1</v>
      </c>
      <c r="C106" s="25" t="s">
        <v>23</v>
      </c>
      <c r="D106" s="26"/>
      <c r="E106" s="26"/>
      <c r="F106" s="26"/>
      <c r="G106" s="26"/>
      <c r="H106" s="27"/>
    </row>
    <row r="107" spans="2:11" ht="17.25" thickBot="1" x14ac:dyDescent="0.35">
      <c r="B107" s="24"/>
      <c r="C107" s="1">
        <v>1</v>
      </c>
      <c r="D107" s="1">
        <v>2</v>
      </c>
      <c r="E107" s="1">
        <v>3</v>
      </c>
      <c r="F107" s="1">
        <v>4</v>
      </c>
      <c r="G107" s="1">
        <v>5</v>
      </c>
      <c r="H107" s="1">
        <v>6</v>
      </c>
    </row>
    <row r="108" spans="2:11" ht="17.25" thickBot="1" x14ac:dyDescent="0.35">
      <c r="B108" s="2">
        <v>1</v>
      </c>
      <c r="C108" s="3">
        <v>2</v>
      </c>
      <c r="D108" s="3">
        <v>3</v>
      </c>
      <c r="E108" s="3">
        <v>3</v>
      </c>
      <c r="F108" s="3">
        <v>2</v>
      </c>
      <c r="G108" s="3">
        <v>3</v>
      </c>
      <c r="H108" s="3">
        <v>3</v>
      </c>
    </row>
    <row r="109" spans="2:11" ht="17.25" thickBot="1" x14ac:dyDescent="0.35">
      <c r="B109" s="2">
        <v>2</v>
      </c>
      <c r="C109" s="3">
        <v>3</v>
      </c>
      <c r="D109" s="3">
        <v>2</v>
      </c>
      <c r="E109" s="3">
        <v>3</v>
      </c>
      <c r="F109" s="3">
        <v>3</v>
      </c>
      <c r="G109" s="3">
        <v>2</v>
      </c>
      <c r="H109" s="3">
        <v>2</v>
      </c>
    </row>
    <row r="110" spans="2:11" ht="17.25" thickBot="1" x14ac:dyDescent="0.35">
      <c r="B110" s="2">
        <v>3</v>
      </c>
      <c r="C110" s="3">
        <v>3</v>
      </c>
      <c r="D110" s="3">
        <v>3</v>
      </c>
      <c r="E110" s="3">
        <v>3</v>
      </c>
      <c r="F110" s="3">
        <v>3</v>
      </c>
      <c r="G110" s="3">
        <v>3</v>
      </c>
      <c r="H110" s="3">
        <v>3</v>
      </c>
    </row>
    <row r="111" spans="2:11" ht="17.25" thickBot="1" x14ac:dyDescent="0.35">
      <c r="B111" s="2">
        <v>4</v>
      </c>
      <c r="C111" s="3">
        <v>3</v>
      </c>
      <c r="D111" s="3">
        <v>3</v>
      </c>
      <c r="E111" s="3">
        <v>3</v>
      </c>
      <c r="F111" s="3">
        <v>3</v>
      </c>
      <c r="G111" s="3">
        <v>3</v>
      </c>
      <c r="H111" s="3">
        <v>3</v>
      </c>
    </row>
    <row r="112" spans="2:11" ht="17.25" thickBot="1" x14ac:dyDescent="0.35">
      <c r="B112" s="2">
        <v>5</v>
      </c>
      <c r="C112" s="3">
        <v>3</v>
      </c>
      <c r="D112" s="3">
        <v>3</v>
      </c>
      <c r="E112" s="3">
        <v>3</v>
      </c>
      <c r="F112" s="3">
        <v>3</v>
      </c>
      <c r="G112" s="3">
        <v>3</v>
      </c>
      <c r="H112" s="3">
        <v>3</v>
      </c>
    </row>
    <row r="113" spans="2:11" ht="17.25" thickBot="1" x14ac:dyDescent="0.35">
      <c r="B113" s="2">
        <v>6</v>
      </c>
      <c r="C113" s="3">
        <v>3</v>
      </c>
      <c r="D113" s="3">
        <v>3</v>
      </c>
      <c r="E113" s="3">
        <v>3</v>
      </c>
      <c r="F113" s="3">
        <v>3</v>
      </c>
      <c r="G113" s="3">
        <v>3</v>
      </c>
      <c r="H113" s="3">
        <v>3</v>
      </c>
    </row>
    <row r="114" spans="2:11" ht="17.25" thickBot="1" x14ac:dyDescent="0.35">
      <c r="B114" s="2">
        <v>7</v>
      </c>
      <c r="C114" s="3">
        <v>2</v>
      </c>
      <c r="D114" s="3">
        <v>2</v>
      </c>
      <c r="E114" s="3">
        <v>3</v>
      </c>
      <c r="F114" s="3">
        <v>3</v>
      </c>
      <c r="G114" s="3">
        <v>2</v>
      </c>
      <c r="H114" s="3">
        <v>2</v>
      </c>
    </row>
    <row r="115" spans="2:11" ht="17.25" thickBot="1" x14ac:dyDescent="0.35">
      <c r="B115" s="2">
        <v>8</v>
      </c>
      <c r="C115" s="3">
        <v>3</v>
      </c>
      <c r="D115" s="3">
        <v>3</v>
      </c>
      <c r="E115" s="3">
        <v>3</v>
      </c>
      <c r="F115" s="3">
        <v>3</v>
      </c>
      <c r="G115" s="3">
        <v>3</v>
      </c>
      <c r="H115" s="3">
        <v>3</v>
      </c>
    </row>
    <row r="116" spans="2:11" ht="17.25" thickBot="1" x14ac:dyDescent="0.35">
      <c r="B116" s="2">
        <v>9</v>
      </c>
      <c r="C116" s="3">
        <v>3</v>
      </c>
      <c r="D116" s="3">
        <v>3</v>
      </c>
      <c r="E116" s="3">
        <v>3</v>
      </c>
      <c r="F116" s="3">
        <v>3</v>
      </c>
      <c r="G116" s="3">
        <v>3</v>
      </c>
      <c r="H116" s="3">
        <v>3</v>
      </c>
    </row>
    <row r="117" spans="2:11" ht="17.25" thickBot="1" x14ac:dyDescent="0.35">
      <c r="B117" s="2">
        <v>10</v>
      </c>
      <c r="C117" s="3">
        <v>3</v>
      </c>
      <c r="D117" s="3">
        <v>3</v>
      </c>
      <c r="E117" s="3">
        <v>3</v>
      </c>
      <c r="F117" s="3">
        <v>3</v>
      </c>
      <c r="G117" s="3">
        <v>3</v>
      </c>
      <c r="H117" s="3">
        <v>3</v>
      </c>
    </row>
    <row r="118" spans="2:11" ht="17.25" thickBot="1" x14ac:dyDescent="0.35">
      <c r="B118" s="2">
        <v>11</v>
      </c>
      <c r="C118" s="3">
        <v>3</v>
      </c>
      <c r="D118" s="3">
        <v>2</v>
      </c>
      <c r="E118" s="3">
        <v>3</v>
      </c>
      <c r="F118" s="3">
        <v>3</v>
      </c>
      <c r="G118" s="3">
        <v>3</v>
      </c>
      <c r="H118" s="3">
        <v>3</v>
      </c>
    </row>
    <row r="119" spans="2:11" ht="17.25" thickBot="1" x14ac:dyDescent="0.35">
      <c r="B119" s="2">
        <v>12</v>
      </c>
      <c r="C119" s="3">
        <v>3</v>
      </c>
      <c r="D119" s="3">
        <v>3</v>
      </c>
      <c r="E119" s="3">
        <v>3</v>
      </c>
      <c r="F119" s="3">
        <v>3</v>
      </c>
      <c r="G119" s="3">
        <v>3</v>
      </c>
      <c r="H119" s="3">
        <v>3</v>
      </c>
    </row>
    <row r="120" spans="2:11" ht="17.25" thickBot="1" x14ac:dyDescent="0.35">
      <c r="B120" s="2">
        <v>13</v>
      </c>
      <c r="C120" s="3">
        <v>3</v>
      </c>
      <c r="D120" s="3">
        <v>3</v>
      </c>
      <c r="E120" s="3">
        <v>3</v>
      </c>
      <c r="F120" s="3">
        <v>3</v>
      </c>
      <c r="G120" s="3">
        <v>3</v>
      </c>
      <c r="H120" s="3">
        <v>3</v>
      </c>
    </row>
    <row r="121" spans="2:11" ht="17.25" thickBot="1" x14ac:dyDescent="0.35">
      <c r="B121" s="2">
        <v>14</v>
      </c>
      <c r="C121" s="3">
        <v>3</v>
      </c>
      <c r="D121" s="3">
        <v>3</v>
      </c>
      <c r="E121" s="3">
        <v>3</v>
      </c>
      <c r="F121" s="3">
        <v>3</v>
      </c>
      <c r="G121" s="3">
        <v>3</v>
      </c>
      <c r="H121" s="3">
        <v>3</v>
      </c>
    </row>
    <row r="122" spans="2:11" ht="17.25" thickBot="1" x14ac:dyDescent="0.35">
      <c r="B122" s="18">
        <v>15</v>
      </c>
      <c r="C122" s="18">
        <v>3</v>
      </c>
      <c r="D122" s="18">
        <v>3</v>
      </c>
      <c r="E122" s="18">
        <v>3</v>
      </c>
      <c r="F122" s="18">
        <v>3</v>
      </c>
      <c r="G122" s="18">
        <v>3</v>
      </c>
      <c r="H122" s="18">
        <v>3</v>
      </c>
      <c r="I122" s="13" t="s">
        <v>26</v>
      </c>
      <c r="J122" s="14" t="s">
        <v>27</v>
      </c>
    </row>
    <row r="123" spans="2:11" ht="18" thickTop="1" thickBot="1" x14ac:dyDescent="0.35">
      <c r="B123" s="4" t="s">
        <v>12</v>
      </c>
      <c r="C123" s="3">
        <f t="shared" ref="C123:H123" si="10">COUNTIF(C$108:C$122,3)</f>
        <v>13</v>
      </c>
      <c r="D123" s="3">
        <f t="shared" si="10"/>
        <v>12</v>
      </c>
      <c r="E123" s="3">
        <f t="shared" si="10"/>
        <v>15</v>
      </c>
      <c r="F123" s="3">
        <f t="shared" si="10"/>
        <v>14</v>
      </c>
      <c r="G123" s="3">
        <f t="shared" si="10"/>
        <v>13</v>
      </c>
      <c r="H123" s="3">
        <f t="shared" si="10"/>
        <v>13</v>
      </c>
      <c r="I123" s="12">
        <f>AVERAGE(C123:H123)</f>
        <v>13.333333333333334</v>
      </c>
      <c r="J123" s="11">
        <f>I123/$B$122</f>
        <v>0.88888888888888895</v>
      </c>
    </row>
    <row r="124" spans="2:11" ht="17.25" thickBot="1" x14ac:dyDescent="0.35">
      <c r="B124" s="4" t="s">
        <v>13</v>
      </c>
      <c r="C124" s="3">
        <f t="shared" ref="C124:H124" si="11">COUNTIF(C$108:C$122,2)</f>
        <v>2</v>
      </c>
      <c r="D124" s="3">
        <f t="shared" si="11"/>
        <v>3</v>
      </c>
      <c r="E124" s="3">
        <f t="shared" si="11"/>
        <v>0</v>
      </c>
      <c r="F124" s="3">
        <f t="shared" si="11"/>
        <v>1</v>
      </c>
      <c r="G124" s="3">
        <f t="shared" si="11"/>
        <v>2</v>
      </c>
      <c r="H124" s="3">
        <f t="shared" si="11"/>
        <v>2</v>
      </c>
      <c r="I124" s="12">
        <f>AVERAGE(B124:H124)</f>
        <v>1.6666666666666667</v>
      </c>
      <c r="J124" s="11">
        <f>I124/$B$122</f>
        <v>0.11111111111111112</v>
      </c>
    </row>
    <row r="125" spans="2:11" ht="17.25" thickBot="1" x14ac:dyDescent="0.35">
      <c r="B125" s="4" t="s">
        <v>14</v>
      </c>
      <c r="C125" s="3">
        <f t="shared" ref="C125:H125" si="12">COUNTIF(C$108:C$122,1)</f>
        <v>0</v>
      </c>
      <c r="D125" s="3">
        <f t="shared" si="12"/>
        <v>0</v>
      </c>
      <c r="E125" s="3">
        <f t="shared" si="12"/>
        <v>0</v>
      </c>
      <c r="F125" s="3">
        <f t="shared" si="12"/>
        <v>0</v>
      </c>
      <c r="G125" s="3">
        <f t="shared" si="12"/>
        <v>0</v>
      </c>
      <c r="H125" s="3">
        <f t="shared" si="12"/>
        <v>0</v>
      </c>
      <c r="I125" s="12">
        <f>AVERAGE(B125:H125)</f>
        <v>0</v>
      </c>
      <c r="J125" s="11">
        <f>I125/$B$122</f>
        <v>0</v>
      </c>
    </row>
    <row r="126" spans="2:11" x14ac:dyDescent="0.3">
      <c r="B126" s="21"/>
      <c r="C126" s="21"/>
      <c r="D126" s="21"/>
      <c r="E126" s="21"/>
      <c r="F126" s="21"/>
      <c r="G126" s="21"/>
      <c r="H126" s="21"/>
      <c r="I126" s="21"/>
      <c r="J126" s="12"/>
      <c r="K126" s="11"/>
    </row>
    <row r="127" spans="2:11" x14ac:dyDescent="0.3">
      <c r="B127" s="5" t="s">
        <v>6</v>
      </c>
      <c r="C127" s="21"/>
      <c r="D127" s="21"/>
      <c r="E127" s="21"/>
      <c r="F127" s="21"/>
      <c r="G127" s="21"/>
      <c r="H127" s="21"/>
      <c r="I127" s="21"/>
      <c r="J127" s="12"/>
      <c r="K127" s="11"/>
    </row>
    <row r="128" spans="2:11" x14ac:dyDescent="0.3">
      <c r="B128" s="5" t="s">
        <v>7</v>
      </c>
      <c r="C128" s="21"/>
      <c r="D128" s="21"/>
      <c r="E128" s="21"/>
      <c r="F128" s="21"/>
      <c r="G128" s="21"/>
      <c r="H128" s="21"/>
      <c r="I128" s="21"/>
      <c r="J128" s="12"/>
      <c r="K128" s="11"/>
    </row>
    <row r="129" spans="2:8" ht="17.25" thickBot="1" x14ac:dyDescent="0.35"/>
    <row r="130" spans="2:8" x14ac:dyDescent="0.3">
      <c r="B130" s="28" t="s">
        <v>38</v>
      </c>
      <c r="C130" s="29"/>
      <c r="D130" s="29"/>
      <c r="E130" s="29"/>
      <c r="F130" s="29"/>
      <c r="G130" s="29"/>
      <c r="H130" s="30"/>
    </row>
    <row r="131" spans="2:8" ht="17.25" thickBot="1" x14ac:dyDescent="0.35">
      <c r="B131" s="31" t="s">
        <v>0</v>
      </c>
      <c r="C131" s="32"/>
      <c r="D131" s="32"/>
      <c r="E131" s="32"/>
      <c r="F131" s="32"/>
      <c r="G131" s="32"/>
      <c r="H131" s="33"/>
    </row>
    <row r="132" spans="2:8" ht="17.25" thickBot="1" x14ac:dyDescent="0.35">
      <c r="B132" s="23" t="s">
        <v>1</v>
      </c>
      <c r="C132" s="25" t="s">
        <v>23</v>
      </c>
      <c r="D132" s="26"/>
      <c r="E132" s="26"/>
      <c r="F132" s="26"/>
      <c r="G132" s="26"/>
      <c r="H132" s="27"/>
    </row>
    <row r="133" spans="2:8" ht="17.25" thickBot="1" x14ac:dyDescent="0.35">
      <c r="B133" s="24"/>
      <c r="C133" s="1">
        <v>1</v>
      </c>
      <c r="D133" s="1">
        <v>2</v>
      </c>
      <c r="E133" s="1">
        <v>3</v>
      </c>
      <c r="F133" s="1">
        <v>4</v>
      </c>
      <c r="G133" s="1">
        <v>5</v>
      </c>
      <c r="H133" s="1">
        <v>6</v>
      </c>
    </row>
    <row r="134" spans="2:8" ht="17.25" thickBot="1" x14ac:dyDescent="0.35">
      <c r="B134" s="2">
        <v>1</v>
      </c>
      <c r="C134" s="3">
        <v>2</v>
      </c>
      <c r="D134" s="3">
        <v>3</v>
      </c>
      <c r="E134" s="3">
        <v>2</v>
      </c>
      <c r="F134" s="3">
        <v>2</v>
      </c>
      <c r="G134" s="3">
        <v>2</v>
      </c>
      <c r="H134" s="3">
        <v>2</v>
      </c>
    </row>
    <row r="135" spans="2:8" ht="17.25" thickBot="1" x14ac:dyDescent="0.35">
      <c r="B135" s="2">
        <v>2</v>
      </c>
      <c r="C135" s="3">
        <v>2</v>
      </c>
      <c r="D135" s="3">
        <v>3</v>
      </c>
      <c r="E135" s="3">
        <v>2</v>
      </c>
      <c r="F135" s="3">
        <v>2</v>
      </c>
      <c r="G135" s="3">
        <v>3</v>
      </c>
      <c r="H135" s="3">
        <v>2</v>
      </c>
    </row>
    <row r="136" spans="2:8" ht="17.25" thickBot="1" x14ac:dyDescent="0.35">
      <c r="B136" s="2">
        <v>3</v>
      </c>
      <c r="C136" s="3">
        <v>2</v>
      </c>
      <c r="D136" s="3">
        <v>2</v>
      </c>
      <c r="E136" s="3">
        <v>2</v>
      </c>
      <c r="F136" s="3">
        <v>2</v>
      </c>
      <c r="G136" s="3">
        <v>2</v>
      </c>
      <c r="H136" s="3">
        <v>2</v>
      </c>
    </row>
    <row r="137" spans="2:8" ht="17.25" thickBot="1" x14ac:dyDescent="0.35">
      <c r="B137" s="2">
        <v>4</v>
      </c>
      <c r="C137" s="3">
        <v>2</v>
      </c>
      <c r="D137" s="3">
        <v>3</v>
      </c>
      <c r="E137" s="3">
        <v>2</v>
      </c>
      <c r="F137" s="3">
        <v>2</v>
      </c>
      <c r="G137" s="3">
        <v>3</v>
      </c>
      <c r="H137" s="3">
        <v>2</v>
      </c>
    </row>
    <row r="138" spans="2:8" ht="17.25" thickBot="1" x14ac:dyDescent="0.35">
      <c r="B138" s="2">
        <v>5</v>
      </c>
      <c r="C138" s="3">
        <v>3</v>
      </c>
      <c r="D138" s="3">
        <v>3</v>
      </c>
      <c r="E138" s="3">
        <v>3</v>
      </c>
      <c r="F138" s="3">
        <v>3</v>
      </c>
      <c r="G138" s="3">
        <v>3</v>
      </c>
      <c r="H138" s="3">
        <v>3</v>
      </c>
    </row>
    <row r="139" spans="2:8" ht="17.25" thickBot="1" x14ac:dyDescent="0.35">
      <c r="B139" s="2">
        <v>6</v>
      </c>
      <c r="C139" s="3">
        <v>3</v>
      </c>
      <c r="D139" s="3">
        <v>3</v>
      </c>
      <c r="E139" s="3">
        <v>3</v>
      </c>
      <c r="F139" s="3">
        <v>3</v>
      </c>
      <c r="G139" s="3">
        <v>3</v>
      </c>
      <c r="H139" s="3">
        <v>3</v>
      </c>
    </row>
    <row r="140" spans="2:8" ht="17.25" thickBot="1" x14ac:dyDescent="0.35">
      <c r="B140" s="2">
        <v>7</v>
      </c>
      <c r="C140" s="3">
        <v>3</v>
      </c>
      <c r="D140" s="3">
        <v>3</v>
      </c>
      <c r="E140" s="3">
        <v>3</v>
      </c>
      <c r="F140" s="3">
        <v>3</v>
      </c>
      <c r="G140" s="3">
        <v>3</v>
      </c>
      <c r="H140" s="3">
        <v>3</v>
      </c>
    </row>
    <row r="141" spans="2:8" ht="17.25" thickBot="1" x14ac:dyDescent="0.35">
      <c r="B141" s="2">
        <v>8</v>
      </c>
      <c r="C141" s="3">
        <v>3</v>
      </c>
      <c r="D141" s="3">
        <v>3</v>
      </c>
      <c r="E141" s="3">
        <v>3</v>
      </c>
      <c r="F141" s="3">
        <v>3</v>
      </c>
      <c r="G141" s="3">
        <v>3</v>
      </c>
      <c r="H141" s="3">
        <v>3</v>
      </c>
    </row>
    <row r="142" spans="2:8" ht="17.25" thickBot="1" x14ac:dyDescent="0.35">
      <c r="B142" s="2">
        <v>9</v>
      </c>
      <c r="C142" s="3">
        <v>2</v>
      </c>
      <c r="D142" s="3">
        <v>2</v>
      </c>
      <c r="E142" s="3">
        <v>2</v>
      </c>
      <c r="F142" s="3">
        <v>2</v>
      </c>
      <c r="G142" s="3">
        <v>2</v>
      </c>
      <c r="H142" s="3">
        <v>2</v>
      </c>
    </row>
    <row r="143" spans="2:8" ht="17.25" thickBot="1" x14ac:dyDescent="0.35">
      <c r="B143" s="2">
        <v>10</v>
      </c>
      <c r="C143" s="3">
        <v>3</v>
      </c>
      <c r="D143" s="3">
        <v>3</v>
      </c>
      <c r="E143" s="3">
        <v>3</v>
      </c>
      <c r="F143" s="3">
        <v>3</v>
      </c>
      <c r="G143" s="3">
        <v>3</v>
      </c>
      <c r="H143" s="3">
        <v>3</v>
      </c>
    </row>
    <row r="144" spans="2:8" ht="17.25" thickBot="1" x14ac:dyDescent="0.35">
      <c r="B144" s="2">
        <v>11</v>
      </c>
      <c r="C144" s="3">
        <v>3</v>
      </c>
      <c r="D144" s="3">
        <v>3</v>
      </c>
      <c r="E144" s="3">
        <v>3</v>
      </c>
      <c r="F144" s="3">
        <v>2</v>
      </c>
      <c r="G144" s="3">
        <v>3</v>
      </c>
      <c r="H144" s="3">
        <v>3</v>
      </c>
    </row>
    <row r="145" spans="2:8" ht="17.25" thickBot="1" x14ac:dyDescent="0.35">
      <c r="B145" s="2">
        <v>12</v>
      </c>
      <c r="C145" s="3">
        <v>3</v>
      </c>
      <c r="D145" s="3">
        <v>3</v>
      </c>
      <c r="E145" s="3">
        <v>3</v>
      </c>
      <c r="F145" s="3">
        <v>3</v>
      </c>
      <c r="G145" s="3">
        <v>3</v>
      </c>
      <c r="H145" s="3">
        <v>3</v>
      </c>
    </row>
    <row r="146" spans="2:8" ht="17.25" thickBot="1" x14ac:dyDescent="0.35">
      <c r="B146" s="2">
        <v>13</v>
      </c>
      <c r="C146" s="3">
        <v>3</v>
      </c>
      <c r="D146" s="3">
        <v>3</v>
      </c>
      <c r="E146" s="3">
        <v>3</v>
      </c>
      <c r="F146" s="3">
        <v>3</v>
      </c>
      <c r="G146" s="3">
        <v>3</v>
      </c>
      <c r="H146" s="3">
        <v>3</v>
      </c>
    </row>
    <row r="147" spans="2:8" ht="17.25" thickBot="1" x14ac:dyDescent="0.35">
      <c r="B147" s="2">
        <v>14</v>
      </c>
      <c r="C147" s="3">
        <v>3</v>
      </c>
      <c r="D147" s="3">
        <v>3</v>
      </c>
      <c r="E147" s="3">
        <v>3</v>
      </c>
      <c r="F147" s="3">
        <v>3</v>
      </c>
      <c r="G147" s="3">
        <v>3</v>
      </c>
      <c r="H147" s="3">
        <v>3</v>
      </c>
    </row>
    <row r="148" spans="2:8" ht="17.25" thickBot="1" x14ac:dyDescent="0.35">
      <c r="B148" s="2">
        <v>15</v>
      </c>
      <c r="C148" s="3">
        <v>2</v>
      </c>
      <c r="D148" s="3">
        <v>3</v>
      </c>
      <c r="E148" s="3">
        <v>3</v>
      </c>
      <c r="F148" s="3">
        <v>3</v>
      </c>
      <c r="G148" s="3">
        <v>2</v>
      </c>
      <c r="H148" s="3">
        <v>3</v>
      </c>
    </row>
    <row r="149" spans="2:8" ht="17.25" thickBot="1" x14ac:dyDescent="0.35">
      <c r="B149" s="2">
        <v>16</v>
      </c>
      <c r="C149" s="3">
        <v>3</v>
      </c>
      <c r="D149" s="3">
        <v>3</v>
      </c>
      <c r="E149" s="3">
        <v>3</v>
      </c>
      <c r="F149" s="3">
        <v>3</v>
      </c>
      <c r="G149" s="3">
        <v>3</v>
      </c>
      <c r="H149" s="3">
        <v>3</v>
      </c>
    </row>
    <row r="150" spans="2:8" ht="17.25" thickBot="1" x14ac:dyDescent="0.35">
      <c r="B150" s="2">
        <v>17</v>
      </c>
      <c r="C150" s="3">
        <v>3</v>
      </c>
      <c r="D150" s="3">
        <v>3</v>
      </c>
      <c r="E150" s="3">
        <v>3</v>
      </c>
      <c r="F150" s="3">
        <v>3</v>
      </c>
      <c r="G150" s="3">
        <v>3</v>
      </c>
      <c r="H150" s="3">
        <v>3</v>
      </c>
    </row>
    <row r="151" spans="2:8" ht="17.25" thickBot="1" x14ac:dyDescent="0.35">
      <c r="B151" s="2">
        <v>18</v>
      </c>
      <c r="C151" s="3">
        <v>2</v>
      </c>
      <c r="D151" s="3">
        <v>3</v>
      </c>
      <c r="E151" s="3">
        <v>2</v>
      </c>
      <c r="F151" s="3">
        <v>2</v>
      </c>
      <c r="G151" s="3">
        <v>2</v>
      </c>
      <c r="H151" s="3">
        <v>1</v>
      </c>
    </row>
    <row r="152" spans="2:8" ht="17.25" thickBot="1" x14ac:dyDescent="0.35">
      <c r="B152" s="2">
        <v>19</v>
      </c>
      <c r="C152" s="3">
        <v>3</v>
      </c>
      <c r="D152" s="3">
        <v>2</v>
      </c>
      <c r="E152" s="3">
        <v>3</v>
      </c>
      <c r="F152" s="3">
        <v>3</v>
      </c>
      <c r="G152" s="3">
        <v>2</v>
      </c>
      <c r="H152" s="3">
        <v>3</v>
      </c>
    </row>
    <row r="153" spans="2:8" ht="17.25" thickBot="1" x14ac:dyDescent="0.35">
      <c r="B153" s="2">
        <v>20</v>
      </c>
      <c r="C153" s="3">
        <v>3</v>
      </c>
      <c r="D153" s="3">
        <v>2</v>
      </c>
      <c r="E153" s="3">
        <v>3</v>
      </c>
      <c r="F153" s="3">
        <v>3</v>
      </c>
      <c r="G153" s="3">
        <v>3</v>
      </c>
      <c r="H153" s="3">
        <v>3</v>
      </c>
    </row>
    <row r="154" spans="2:8" ht="17.25" thickBot="1" x14ac:dyDescent="0.35">
      <c r="B154" s="2">
        <v>21</v>
      </c>
      <c r="C154" s="3">
        <v>3</v>
      </c>
      <c r="D154" s="3">
        <v>3</v>
      </c>
      <c r="E154" s="3">
        <v>3</v>
      </c>
      <c r="F154" s="3">
        <v>3</v>
      </c>
      <c r="G154" s="3">
        <v>2</v>
      </c>
      <c r="H154" s="3">
        <v>2</v>
      </c>
    </row>
    <row r="155" spans="2:8" ht="17.25" thickBot="1" x14ac:dyDescent="0.35">
      <c r="B155" s="2">
        <v>22</v>
      </c>
      <c r="C155" s="3">
        <v>3</v>
      </c>
      <c r="D155" s="3">
        <v>3</v>
      </c>
      <c r="E155" s="3">
        <v>3</v>
      </c>
      <c r="F155" s="3">
        <v>3</v>
      </c>
      <c r="G155" s="3">
        <v>3</v>
      </c>
      <c r="H155" s="3">
        <v>3</v>
      </c>
    </row>
    <row r="156" spans="2:8" ht="17.25" thickBot="1" x14ac:dyDescent="0.35">
      <c r="B156" s="2">
        <v>23</v>
      </c>
      <c r="C156" s="3">
        <v>3</v>
      </c>
      <c r="D156" s="3">
        <v>3</v>
      </c>
      <c r="E156" s="3">
        <v>3</v>
      </c>
      <c r="F156" s="3">
        <v>3</v>
      </c>
      <c r="G156" s="3">
        <v>3</v>
      </c>
      <c r="H156" s="3">
        <v>3</v>
      </c>
    </row>
    <row r="157" spans="2:8" ht="17.25" thickBot="1" x14ac:dyDescent="0.35">
      <c r="B157" s="2">
        <v>24</v>
      </c>
      <c r="C157" s="3">
        <v>3</v>
      </c>
      <c r="D157" s="3">
        <v>3</v>
      </c>
      <c r="E157" s="3">
        <v>3</v>
      </c>
      <c r="F157" s="3">
        <v>3</v>
      </c>
      <c r="G157" s="3">
        <v>3</v>
      </c>
      <c r="H157" s="3">
        <v>3</v>
      </c>
    </row>
    <row r="158" spans="2:8" ht="17.25" thickBot="1" x14ac:dyDescent="0.35">
      <c r="B158" s="2">
        <v>25</v>
      </c>
      <c r="C158" s="3">
        <v>3</v>
      </c>
      <c r="D158" s="3">
        <v>3</v>
      </c>
      <c r="E158" s="3">
        <v>3</v>
      </c>
      <c r="F158" s="3">
        <v>3</v>
      </c>
      <c r="G158" s="3">
        <v>3</v>
      </c>
      <c r="H158" s="3">
        <v>3</v>
      </c>
    </row>
    <row r="159" spans="2:8" ht="17.25" thickBot="1" x14ac:dyDescent="0.35">
      <c r="B159" s="2">
        <v>26</v>
      </c>
      <c r="C159" s="3">
        <v>2</v>
      </c>
      <c r="D159" s="3">
        <v>3</v>
      </c>
      <c r="E159" s="3">
        <v>3</v>
      </c>
      <c r="F159" s="3">
        <v>3</v>
      </c>
      <c r="G159" s="3">
        <v>2</v>
      </c>
      <c r="H159" s="3">
        <v>2</v>
      </c>
    </row>
    <row r="160" spans="2:8" ht="17.25" thickBot="1" x14ac:dyDescent="0.35">
      <c r="B160" s="2">
        <v>27</v>
      </c>
      <c r="C160" s="3">
        <v>3</v>
      </c>
      <c r="D160" s="3">
        <v>3</v>
      </c>
      <c r="E160" s="3">
        <v>3</v>
      </c>
      <c r="F160" s="3">
        <v>3</v>
      </c>
      <c r="G160" s="3">
        <v>3</v>
      </c>
      <c r="H160" s="3">
        <v>3</v>
      </c>
    </row>
    <row r="161" spans="2:10" ht="17.25" thickBot="1" x14ac:dyDescent="0.35">
      <c r="B161" s="2">
        <v>28</v>
      </c>
      <c r="C161" s="3">
        <v>3</v>
      </c>
      <c r="D161" s="3">
        <v>3</v>
      </c>
      <c r="E161" s="3">
        <v>3</v>
      </c>
      <c r="F161" s="3">
        <v>3</v>
      </c>
      <c r="G161" s="3">
        <v>3</v>
      </c>
      <c r="H161" s="3">
        <v>3</v>
      </c>
    </row>
    <row r="162" spans="2:10" ht="17.25" thickBot="1" x14ac:dyDescent="0.35">
      <c r="B162" s="2">
        <v>29</v>
      </c>
      <c r="C162" s="3">
        <v>3</v>
      </c>
      <c r="D162" s="3">
        <v>3</v>
      </c>
      <c r="E162" s="3">
        <v>3</v>
      </c>
      <c r="F162" s="3">
        <v>3</v>
      </c>
      <c r="G162" s="3">
        <v>3</v>
      </c>
      <c r="H162" s="3">
        <v>3</v>
      </c>
    </row>
    <row r="163" spans="2:10" ht="17.25" thickBot="1" x14ac:dyDescent="0.35">
      <c r="B163" s="2">
        <v>30</v>
      </c>
      <c r="C163" s="3">
        <v>3</v>
      </c>
      <c r="D163" s="3">
        <v>3</v>
      </c>
      <c r="E163" s="3">
        <v>3</v>
      </c>
      <c r="F163" s="3">
        <v>3</v>
      </c>
      <c r="G163" s="3">
        <v>3</v>
      </c>
      <c r="H163" s="3">
        <v>3</v>
      </c>
    </row>
    <row r="164" spans="2:10" ht="17.25" thickBot="1" x14ac:dyDescent="0.35">
      <c r="B164" s="2">
        <v>31</v>
      </c>
      <c r="C164" s="3">
        <v>2</v>
      </c>
      <c r="D164" s="3">
        <v>2</v>
      </c>
      <c r="E164" s="3">
        <v>3</v>
      </c>
      <c r="F164" s="3">
        <v>2</v>
      </c>
      <c r="G164" s="3">
        <v>3</v>
      </c>
      <c r="H164" s="3">
        <v>2</v>
      </c>
    </row>
    <row r="165" spans="2:10" ht="17.25" thickBot="1" x14ac:dyDescent="0.35">
      <c r="B165" s="2">
        <v>32</v>
      </c>
      <c r="C165" s="3">
        <v>3</v>
      </c>
      <c r="D165" s="3">
        <v>2</v>
      </c>
      <c r="E165" s="3">
        <v>2</v>
      </c>
      <c r="F165" s="3">
        <v>3</v>
      </c>
      <c r="G165" s="3">
        <v>3</v>
      </c>
      <c r="H165" s="3">
        <v>3</v>
      </c>
    </row>
    <row r="166" spans="2:10" ht="17.25" thickBot="1" x14ac:dyDescent="0.35">
      <c r="B166" s="2">
        <v>33</v>
      </c>
      <c r="C166" s="3">
        <v>3</v>
      </c>
      <c r="D166" s="3">
        <v>3</v>
      </c>
      <c r="E166" s="3">
        <v>3</v>
      </c>
      <c r="F166" s="3">
        <v>3</v>
      </c>
      <c r="G166" s="3">
        <v>3</v>
      </c>
      <c r="H166" s="3">
        <v>3</v>
      </c>
    </row>
    <row r="167" spans="2:10" ht="17.25" thickBot="1" x14ac:dyDescent="0.35">
      <c r="B167" s="2">
        <v>34</v>
      </c>
      <c r="C167" s="3">
        <v>3</v>
      </c>
      <c r="D167" s="3">
        <v>3</v>
      </c>
      <c r="E167" s="3">
        <v>3</v>
      </c>
      <c r="F167" s="3">
        <v>3</v>
      </c>
      <c r="G167" s="3">
        <v>3</v>
      </c>
      <c r="H167" s="3">
        <v>3</v>
      </c>
    </row>
    <row r="168" spans="2:10" ht="17.25" thickBot="1" x14ac:dyDescent="0.35">
      <c r="B168" s="2">
        <v>35</v>
      </c>
      <c r="C168" s="3">
        <v>3</v>
      </c>
      <c r="D168" s="3">
        <v>3</v>
      </c>
      <c r="E168" s="3">
        <v>3</v>
      </c>
      <c r="F168" s="3">
        <v>3</v>
      </c>
      <c r="G168" s="3">
        <v>3</v>
      </c>
      <c r="H168" s="3">
        <v>3</v>
      </c>
    </row>
    <row r="169" spans="2:10" ht="17.25" thickBot="1" x14ac:dyDescent="0.35">
      <c r="B169" s="2">
        <v>36</v>
      </c>
      <c r="C169" s="3">
        <v>2</v>
      </c>
      <c r="D169" s="3">
        <v>3</v>
      </c>
      <c r="E169" s="3">
        <v>3</v>
      </c>
      <c r="F169" s="3">
        <v>2</v>
      </c>
      <c r="G169" s="3">
        <v>3</v>
      </c>
      <c r="H169" s="3">
        <v>3</v>
      </c>
    </row>
    <row r="170" spans="2:10" ht="17.25" thickBot="1" x14ac:dyDescent="0.35">
      <c r="B170" s="2">
        <v>37</v>
      </c>
      <c r="C170" s="3">
        <v>3</v>
      </c>
      <c r="D170" s="3">
        <v>3</v>
      </c>
      <c r="E170" s="3">
        <v>3</v>
      </c>
      <c r="F170" s="3">
        <v>3</v>
      </c>
      <c r="G170" s="3">
        <v>3</v>
      </c>
      <c r="H170" s="3">
        <v>3</v>
      </c>
    </row>
    <row r="171" spans="2:10" ht="17.25" thickBot="1" x14ac:dyDescent="0.35">
      <c r="B171" s="2">
        <v>38</v>
      </c>
      <c r="C171" s="3">
        <v>3</v>
      </c>
      <c r="D171" s="3">
        <v>3</v>
      </c>
      <c r="E171" s="3">
        <v>3</v>
      </c>
      <c r="F171" s="3">
        <v>3</v>
      </c>
      <c r="G171" s="3">
        <v>3</v>
      </c>
      <c r="H171" s="3">
        <v>3</v>
      </c>
    </row>
    <row r="172" spans="2:10" ht="17.25" thickBot="1" x14ac:dyDescent="0.35">
      <c r="B172" s="2">
        <v>39</v>
      </c>
      <c r="C172" s="3">
        <v>3</v>
      </c>
      <c r="D172" s="3">
        <v>3</v>
      </c>
      <c r="E172" s="3">
        <v>3</v>
      </c>
      <c r="F172" s="3">
        <v>3</v>
      </c>
      <c r="G172" s="3">
        <v>3</v>
      </c>
      <c r="H172" s="3">
        <v>3</v>
      </c>
    </row>
    <row r="173" spans="2:10" ht="17.25" thickBot="1" x14ac:dyDescent="0.35">
      <c r="B173" s="2">
        <v>40</v>
      </c>
      <c r="C173" s="3">
        <v>3</v>
      </c>
      <c r="D173" s="3">
        <v>3</v>
      </c>
      <c r="E173" s="3">
        <v>3</v>
      </c>
      <c r="F173" s="3">
        <v>3</v>
      </c>
      <c r="G173" s="3">
        <v>3</v>
      </c>
      <c r="H173" s="3">
        <v>3</v>
      </c>
    </row>
    <row r="174" spans="2:10" ht="17.25" thickBot="1" x14ac:dyDescent="0.35">
      <c r="B174" s="2">
        <v>41</v>
      </c>
      <c r="C174" s="3">
        <v>3</v>
      </c>
      <c r="D174" s="3">
        <v>3</v>
      </c>
      <c r="E174" s="3">
        <v>3</v>
      </c>
      <c r="F174" s="3">
        <v>3</v>
      </c>
      <c r="G174" s="3">
        <v>3</v>
      </c>
      <c r="H174" s="3">
        <v>3</v>
      </c>
    </row>
    <row r="175" spans="2:10" ht="17.25" thickBot="1" x14ac:dyDescent="0.35">
      <c r="B175" s="18">
        <v>42</v>
      </c>
      <c r="C175" s="18">
        <v>2</v>
      </c>
      <c r="D175" s="18">
        <v>3</v>
      </c>
      <c r="E175" s="18">
        <v>3</v>
      </c>
      <c r="F175" s="18">
        <v>2</v>
      </c>
      <c r="G175" s="18">
        <v>2</v>
      </c>
      <c r="H175" s="18">
        <v>3</v>
      </c>
      <c r="I175" s="13" t="s">
        <v>26</v>
      </c>
      <c r="J175" s="14" t="s">
        <v>27</v>
      </c>
    </row>
    <row r="176" spans="2:10" ht="18" thickTop="1" thickBot="1" x14ac:dyDescent="0.35">
      <c r="B176" s="4" t="s">
        <v>12</v>
      </c>
      <c r="C176" s="3">
        <f t="shared" ref="C176:H176" si="13">COUNTIF(C$134:C$175,3)</f>
        <v>31</v>
      </c>
      <c r="D176" s="3">
        <f t="shared" si="13"/>
        <v>36</v>
      </c>
      <c r="E176" s="3">
        <f t="shared" si="13"/>
        <v>35</v>
      </c>
      <c r="F176" s="3">
        <f t="shared" si="13"/>
        <v>32</v>
      </c>
      <c r="G176" s="3">
        <f t="shared" si="13"/>
        <v>33</v>
      </c>
      <c r="H176" s="3">
        <f t="shared" si="13"/>
        <v>33</v>
      </c>
      <c r="I176" s="12">
        <f>AVERAGE(C176:H176)</f>
        <v>33.333333333333336</v>
      </c>
      <c r="J176" s="11">
        <f>I176/$B$175</f>
        <v>0.79365079365079372</v>
      </c>
    </row>
    <row r="177" spans="2:10" ht="17.25" thickBot="1" x14ac:dyDescent="0.35">
      <c r="B177" s="4" t="s">
        <v>13</v>
      </c>
      <c r="C177" s="3">
        <f t="shared" ref="C177:H177" si="14">COUNTIF(C$134:C$175,2)</f>
        <v>11</v>
      </c>
      <c r="D177" s="3">
        <f t="shared" si="14"/>
        <v>6</v>
      </c>
      <c r="E177" s="3">
        <f t="shared" si="14"/>
        <v>7</v>
      </c>
      <c r="F177" s="3">
        <f t="shared" si="14"/>
        <v>10</v>
      </c>
      <c r="G177" s="3">
        <f t="shared" si="14"/>
        <v>9</v>
      </c>
      <c r="H177" s="3">
        <f t="shared" si="14"/>
        <v>8</v>
      </c>
      <c r="I177" s="12">
        <f>AVERAGE(B177:H177)</f>
        <v>8.5</v>
      </c>
      <c r="J177" s="11">
        <f t="shared" ref="J177:J178" si="15">I177/$B$175</f>
        <v>0.20238095238095238</v>
      </c>
    </row>
    <row r="178" spans="2:10" ht="17.25" thickBot="1" x14ac:dyDescent="0.35">
      <c r="B178" s="4" t="s">
        <v>14</v>
      </c>
      <c r="C178" s="3">
        <f t="shared" ref="C178:H178" si="16">COUNTIF(C$134:C$175,1)</f>
        <v>0</v>
      </c>
      <c r="D178" s="3">
        <f t="shared" si="16"/>
        <v>0</v>
      </c>
      <c r="E178" s="3">
        <f t="shared" si="16"/>
        <v>0</v>
      </c>
      <c r="F178" s="3">
        <f t="shared" si="16"/>
        <v>0</v>
      </c>
      <c r="G178" s="3">
        <f t="shared" si="16"/>
        <v>0</v>
      </c>
      <c r="H178" s="3">
        <f t="shared" si="16"/>
        <v>1</v>
      </c>
      <c r="I178" s="12">
        <f>AVERAGE(B178:H178)</f>
        <v>0.16666666666666666</v>
      </c>
      <c r="J178" s="11">
        <f t="shared" si="15"/>
        <v>3.968253968253968E-3</v>
      </c>
    </row>
    <row r="179" spans="2:10" x14ac:dyDescent="0.3">
      <c r="B179" s="20"/>
      <c r="C179" s="21"/>
      <c r="D179" s="21"/>
      <c r="E179" s="21"/>
      <c r="F179" s="21"/>
      <c r="G179" s="21"/>
      <c r="H179" s="21"/>
      <c r="I179" s="12"/>
      <c r="J179" s="11"/>
    </row>
    <row r="180" spans="2:10" x14ac:dyDescent="0.3">
      <c r="B180" s="5" t="s">
        <v>6</v>
      </c>
      <c r="C180" s="21"/>
      <c r="D180" s="21"/>
      <c r="E180" s="21"/>
      <c r="F180" s="21"/>
      <c r="G180" s="21"/>
      <c r="H180" s="21"/>
      <c r="I180" s="12"/>
      <c r="J180" s="11"/>
    </row>
    <row r="181" spans="2:10" x14ac:dyDescent="0.3">
      <c r="B181" s="5" t="s">
        <v>7</v>
      </c>
      <c r="C181" s="21"/>
      <c r="D181" s="21"/>
      <c r="E181" s="21"/>
      <c r="F181" s="21"/>
      <c r="G181" s="21"/>
      <c r="H181" s="21"/>
      <c r="I181" s="12"/>
      <c r="J181" s="11"/>
    </row>
    <row r="182" spans="2:10" ht="17.25" thickBot="1" x14ac:dyDescent="0.35">
      <c r="B182" s="20"/>
      <c r="C182" s="21"/>
      <c r="D182" s="21"/>
      <c r="E182" s="21"/>
      <c r="F182" s="21"/>
      <c r="G182" s="21"/>
      <c r="H182" s="21"/>
      <c r="I182" s="12"/>
      <c r="J182" s="11"/>
    </row>
    <row r="183" spans="2:10" x14ac:dyDescent="0.3">
      <c r="B183" s="28" t="s">
        <v>44</v>
      </c>
      <c r="C183" s="29"/>
      <c r="D183" s="29"/>
      <c r="E183" s="29"/>
      <c r="F183" s="29"/>
      <c r="G183" s="29"/>
      <c r="H183" s="29"/>
      <c r="I183" s="29"/>
      <c r="J183" s="30"/>
    </row>
    <row r="184" spans="2:10" ht="17.25" thickBot="1" x14ac:dyDescent="0.35">
      <c r="B184" s="48" t="s">
        <v>24</v>
      </c>
      <c r="C184" s="49"/>
      <c r="D184" s="49"/>
      <c r="E184" s="49"/>
      <c r="F184" s="49"/>
      <c r="G184" s="49"/>
      <c r="H184" s="49"/>
      <c r="I184" s="49"/>
      <c r="J184" s="50"/>
    </row>
    <row r="185" spans="2:10" ht="17.25" thickBot="1" x14ac:dyDescent="0.35">
      <c r="B185" s="43" t="s">
        <v>1</v>
      </c>
      <c r="C185" s="37" t="s">
        <v>25</v>
      </c>
      <c r="D185" s="38"/>
      <c r="E185" s="38"/>
      <c r="F185" s="38"/>
      <c r="G185" s="38"/>
      <c r="H185" s="38"/>
      <c r="I185" s="38"/>
      <c r="J185" s="39"/>
    </row>
    <row r="186" spans="2:10" ht="17.25" thickBot="1" x14ac:dyDescent="0.35">
      <c r="B186" s="44"/>
      <c r="C186" s="7">
        <v>1</v>
      </c>
      <c r="D186" s="7">
        <v>2</v>
      </c>
      <c r="E186" s="7">
        <v>3</v>
      </c>
      <c r="F186" s="7">
        <v>4</v>
      </c>
      <c r="G186" s="7">
        <v>5</v>
      </c>
      <c r="H186" s="7">
        <v>6</v>
      </c>
      <c r="I186" s="7">
        <v>7</v>
      </c>
      <c r="J186" s="7">
        <v>8</v>
      </c>
    </row>
    <row r="187" spans="2:10" ht="17.25" thickBot="1" x14ac:dyDescent="0.35">
      <c r="B187" s="2">
        <v>1</v>
      </c>
      <c r="C187" s="3">
        <v>2</v>
      </c>
      <c r="D187" s="3">
        <v>3</v>
      </c>
      <c r="E187" s="3">
        <v>3</v>
      </c>
      <c r="F187" s="3">
        <v>2</v>
      </c>
      <c r="G187" s="3">
        <v>3</v>
      </c>
      <c r="H187" s="3">
        <v>1</v>
      </c>
      <c r="I187" s="3">
        <v>3</v>
      </c>
      <c r="J187" s="3">
        <v>2</v>
      </c>
    </row>
    <row r="188" spans="2:10" ht="17.25" thickBot="1" x14ac:dyDescent="0.35">
      <c r="B188" s="2">
        <v>2</v>
      </c>
      <c r="C188" s="3">
        <v>3</v>
      </c>
      <c r="D188" s="3">
        <v>3</v>
      </c>
      <c r="E188" s="3">
        <v>3</v>
      </c>
      <c r="F188" s="3">
        <v>2</v>
      </c>
      <c r="G188" s="3">
        <v>3</v>
      </c>
      <c r="H188" s="3">
        <v>3</v>
      </c>
      <c r="I188" s="3">
        <v>3</v>
      </c>
      <c r="J188" s="3">
        <v>2</v>
      </c>
    </row>
    <row r="189" spans="2:10" ht="17.25" thickBot="1" x14ac:dyDescent="0.35">
      <c r="B189" s="2">
        <v>3</v>
      </c>
      <c r="C189" s="3">
        <v>3</v>
      </c>
      <c r="D189" s="3">
        <v>3</v>
      </c>
      <c r="E189" s="3">
        <v>3</v>
      </c>
      <c r="F189" s="3">
        <v>3</v>
      </c>
      <c r="G189" s="3">
        <v>3</v>
      </c>
      <c r="H189" s="3">
        <v>3</v>
      </c>
      <c r="I189" s="3">
        <v>3</v>
      </c>
      <c r="J189" s="3">
        <v>3</v>
      </c>
    </row>
    <row r="190" spans="2:10" ht="17.25" thickBot="1" x14ac:dyDescent="0.35">
      <c r="B190" s="2">
        <v>4</v>
      </c>
      <c r="C190" s="3">
        <v>3</v>
      </c>
      <c r="D190" s="3">
        <v>3</v>
      </c>
      <c r="E190" s="3">
        <v>3</v>
      </c>
      <c r="F190" s="3">
        <v>3</v>
      </c>
      <c r="G190" s="3">
        <v>3</v>
      </c>
      <c r="H190" s="3">
        <v>3</v>
      </c>
      <c r="I190" s="3">
        <v>3</v>
      </c>
      <c r="J190" s="3">
        <v>3</v>
      </c>
    </row>
    <row r="191" spans="2:10" ht="17.25" thickBot="1" x14ac:dyDescent="0.35">
      <c r="B191" s="2">
        <v>5</v>
      </c>
      <c r="C191" s="3">
        <v>3</v>
      </c>
      <c r="D191" s="3">
        <v>3</v>
      </c>
      <c r="E191" s="3">
        <v>3</v>
      </c>
      <c r="F191" s="3">
        <v>3</v>
      </c>
      <c r="G191" s="3">
        <v>3</v>
      </c>
      <c r="H191" s="3">
        <v>3</v>
      </c>
      <c r="I191" s="3">
        <v>3</v>
      </c>
      <c r="J191" s="3">
        <v>3</v>
      </c>
    </row>
    <row r="192" spans="2:10" ht="17.25" thickBot="1" x14ac:dyDescent="0.35">
      <c r="B192" s="2">
        <v>6</v>
      </c>
      <c r="C192" s="3">
        <v>3</v>
      </c>
      <c r="D192" s="3">
        <v>3</v>
      </c>
      <c r="E192" s="3">
        <v>3</v>
      </c>
      <c r="F192" s="3">
        <v>3</v>
      </c>
      <c r="G192" s="3">
        <v>3</v>
      </c>
      <c r="H192" s="3">
        <v>3</v>
      </c>
      <c r="I192" s="3">
        <v>3</v>
      </c>
      <c r="J192" s="3">
        <v>3</v>
      </c>
    </row>
    <row r="193" spans="2:12" ht="17.25" thickBot="1" x14ac:dyDescent="0.35">
      <c r="B193" s="2">
        <v>7</v>
      </c>
      <c r="C193" s="3">
        <v>3</v>
      </c>
      <c r="D193" s="3">
        <v>2</v>
      </c>
      <c r="E193" s="3">
        <v>3</v>
      </c>
      <c r="F193" s="3">
        <v>2</v>
      </c>
      <c r="G193" s="3">
        <v>3</v>
      </c>
      <c r="H193" s="3">
        <v>2</v>
      </c>
      <c r="I193" s="3">
        <v>3</v>
      </c>
      <c r="J193" s="3">
        <v>2</v>
      </c>
    </row>
    <row r="194" spans="2:12" ht="17.25" thickBot="1" x14ac:dyDescent="0.35">
      <c r="B194" s="2">
        <v>8</v>
      </c>
      <c r="C194" s="3">
        <v>3</v>
      </c>
      <c r="D194" s="3">
        <v>3</v>
      </c>
      <c r="E194" s="3">
        <v>3</v>
      </c>
      <c r="F194" s="3">
        <v>3</v>
      </c>
      <c r="G194" s="3">
        <v>3</v>
      </c>
      <c r="H194" s="3">
        <v>3</v>
      </c>
      <c r="I194" s="3">
        <v>3</v>
      </c>
      <c r="J194" s="3">
        <v>3</v>
      </c>
    </row>
    <row r="195" spans="2:12" ht="17.25" thickBot="1" x14ac:dyDescent="0.35">
      <c r="B195" s="2">
        <v>9</v>
      </c>
      <c r="C195" s="3">
        <v>3</v>
      </c>
      <c r="D195" s="3">
        <v>3</v>
      </c>
      <c r="E195" s="3">
        <v>3</v>
      </c>
      <c r="F195" s="3">
        <v>3</v>
      </c>
      <c r="G195" s="3">
        <v>3</v>
      </c>
      <c r="H195" s="3">
        <v>3</v>
      </c>
      <c r="I195" s="3">
        <v>3</v>
      </c>
      <c r="J195" s="3">
        <v>3</v>
      </c>
    </row>
    <row r="196" spans="2:12" ht="17.25" thickBot="1" x14ac:dyDescent="0.35">
      <c r="B196" s="2">
        <v>10</v>
      </c>
      <c r="C196" s="3">
        <v>3</v>
      </c>
      <c r="D196" s="3">
        <v>3</v>
      </c>
      <c r="E196" s="3">
        <v>3</v>
      </c>
      <c r="F196" s="3">
        <v>3</v>
      </c>
      <c r="G196" s="3">
        <v>3</v>
      </c>
      <c r="H196" s="3">
        <v>3</v>
      </c>
      <c r="I196" s="3">
        <v>3</v>
      </c>
      <c r="J196" s="3">
        <v>3</v>
      </c>
    </row>
    <row r="197" spans="2:12" ht="17.25" thickBot="1" x14ac:dyDescent="0.35">
      <c r="B197" s="2">
        <v>11</v>
      </c>
      <c r="C197" s="3">
        <v>3</v>
      </c>
      <c r="D197" s="3">
        <v>2</v>
      </c>
      <c r="E197" s="3">
        <v>3</v>
      </c>
      <c r="F197" s="3">
        <v>3</v>
      </c>
      <c r="G197" s="3">
        <v>3</v>
      </c>
      <c r="H197" s="3">
        <v>2</v>
      </c>
      <c r="I197" s="3">
        <v>3</v>
      </c>
      <c r="J197" s="3">
        <v>3</v>
      </c>
    </row>
    <row r="198" spans="2:12" ht="17.25" thickBot="1" x14ac:dyDescent="0.35">
      <c r="B198" s="2">
        <v>12</v>
      </c>
      <c r="C198" s="3">
        <v>3</v>
      </c>
      <c r="D198" s="3">
        <v>3</v>
      </c>
      <c r="E198" s="3">
        <v>3</v>
      </c>
      <c r="F198" s="3">
        <v>3</v>
      </c>
      <c r="G198" s="3">
        <v>3</v>
      </c>
      <c r="H198" s="3">
        <v>3</v>
      </c>
      <c r="I198" s="3">
        <v>3</v>
      </c>
      <c r="J198" s="3">
        <v>3</v>
      </c>
    </row>
    <row r="199" spans="2:12" ht="17.25" thickBot="1" x14ac:dyDescent="0.35">
      <c r="B199" s="2">
        <v>13</v>
      </c>
      <c r="C199" s="3">
        <v>2</v>
      </c>
      <c r="D199" s="3">
        <v>2</v>
      </c>
      <c r="E199" s="3">
        <v>3</v>
      </c>
      <c r="F199" s="3">
        <v>2</v>
      </c>
      <c r="G199" s="3">
        <v>3</v>
      </c>
      <c r="H199" s="3">
        <v>2</v>
      </c>
      <c r="I199" s="3">
        <v>3</v>
      </c>
      <c r="J199" s="3">
        <v>3</v>
      </c>
    </row>
    <row r="200" spans="2:12" ht="17.25" thickBot="1" x14ac:dyDescent="0.35">
      <c r="B200" s="2">
        <v>14</v>
      </c>
      <c r="C200" s="3">
        <v>3</v>
      </c>
      <c r="D200" s="3">
        <v>3</v>
      </c>
      <c r="E200" s="3">
        <v>3</v>
      </c>
      <c r="F200" s="3">
        <v>3</v>
      </c>
      <c r="G200" s="3">
        <v>3</v>
      </c>
      <c r="H200" s="3">
        <v>3</v>
      </c>
      <c r="I200" s="3">
        <v>3</v>
      </c>
      <c r="J200" s="3">
        <v>3</v>
      </c>
    </row>
    <row r="201" spans="2:12" ht="17.25" thickBot="1" x14ac:dyDescent="0.35">
      <c r="B201" s="18">
        <v>15</v>
      </c>
      <c r="C201" s="18">
        <v>3</v>
      </c>
      <c r="D201" s="18">
        <v>3</v>
      </c>
      <c r="E201" s="18">
        <v>3</v>
      </c>
      <c r="F201" s="18">
        <v>3</v>
      </c>
      <c r="G201" s="18">
        <v>3</v>
      </c>
      <c r="H201" s="18">
        <v>3</v>
      </c>
      <c r="I201" s="18">
        <v>3</v>
      </c>
      <c r="J201" s="18">
        <v>3</v>
      </c>
      <c r="K201" s="13" t="s">
        <v>26</v>
      </c>
      <c r="L201" s="14" t="s">
        <v>27</v>
      </c>
    </row>
    <row r="202" spans="2:12" ht="18" thickTop="1" thickBot="1" x14ac:dyDescent="0.35">
      <c r="B202" s="2" t="s">
        <v>12</v>
      </c>
      <c r="C202" s="3">
        <f t="shared" ref="C202:J202" si="17">COUNTIF(C$187:C$201,3)</f>
        <v>13</v>
      </c>
      <c r="D202" s="3">
        <f t="shared" si="17"/>
        <v>12</v>
      </c>
      <c r="E202" s="3">
        <f t="shared" si="17"/>
        <v>15</v>
      </c>
      <c r="F202" s="3">
        <f t="shared" si="17"/>
        <v>11</v>
      </c>
      <c r="G202" s="3">
        <f t="shared" si="17"/>
        <v>15</v>
      </c>
      <c r="H202" s="3">
        <f t="shared" si="17"/>
        <v>11</v>
      </c>
      <c r="I202" s="3">
        <f t="shared" si="17"/>
        <v>15</v>
      </c>
      <c r="J202" s="3">
        <f t="shared" si="17"/>
        <v>12</v>
      </c>
      <c r="K202" s="12">
        <f>AVERAGE(C202:J202)</f>
        <v>13</v>
      </c>
      <c r="L202" s="11">
        <f>K202/$B$201</f>
        <v>0.8666666666666667</v>
      </c>
    </row>
    <row r="203" spans="2:12" ht="17.25" thickBot="1" x14ac:dyDescent="0.35">
      <c r="B203" s="2" t="s">
        <v>13</v>
      </c>
      <c r="C203" s="3">
        <f t="shared" ref="C203:J203" si="18">COUNTIF(C$187:C$201,2)</f>
        <v>2</v>
      </c>
      <c r="D203" s="3">
        <f t="shared" si="18"/>
        <v>3</v>
      </c>
      <c r="E203" s="3">
        <f t="shared" si="18"/>
        <v>0</v>
      </c>
      <c r="F203" s="3">
        <f t="shared" si="18"/>
        <v>4</v>
      </c>
      <c r="G203" s="3">
        <f t="shared" si="18"/>
        <v>0</v>
      </c>
      <c r="H203" s="3">
        <f t="shared" si="18"/>
        <v>3</v>
      </c>
      <c r="I203" s="3">
        <f t="shared" si="18"/>
        <v>0</v>
      </c>
      <c r="J203" s="3">
        <f t="shared" si="18"/>
        <v>3</v>
      </c>
      <c r="K203" s="12">
        <f>AVERAGE(C203:J203)</f>
        <v>1.875</v>
      </c>
      <c r="L203" s="11">
        <f>K203/$B$201</f>
        <v>0.125</v>
      </c>
    </row>
    <row r="204" spans="2:12" ht="17.25" thickBot="1" x14ac:dyDescent="0.35">
      <c r="B204" s="2" t="s">
        <v>14</v>
      </c>
      <c r="C204" s="3">
        <f t="shared" ref="C204:J204" si="19">COUNTIF(C$187:C$201,1)</f>
        <v>0</v>
      </c>
      <c r="D204" s="3">
        <f t="shared" si="19"/>
        <v>0</v>
      </c>
      <c r="E204" s="3">
        <f t="shared" si="19"/>
        <v>0</v>
      </c>
      <c r="F204" s="3">
        <f t="shared" si="19"/>
        <v>0</v>
      </c>
      <c r="G204" s="3">
        <f t="shared" si="19"/>
        <v>0</v>
      </c>
      <c r="H204" s="3">
        <f t="shared" si="19"/>
        <v>1</v>
      </c>
      <c r="I204" s="3">
        <f t="shared" si="19"/>
        <v>0</v>
      </c>
      <c r="J204" s="3">
        <f t="shared" si="19"/>
        <v>0</v>
      </c>
      <c r="K204" s="12">
        <f>AVERAGE(C204:J204)</f>
        <v>0.125</v>
      </c>
      <c r="L204" s="11">
        <f>K204/$B$201</f>
        <v>8.3333333333333332E-3</v>
      </c>
    </row>
    <row r="205" spans="2:12" x14ac:dyDescent="0.3">
      <c r="B205" s="20"/>
      <c r="C205" s="21"/>
      <c r="D205" s="21"/>
      <c r="E205" s="21"/>
      <c r="F205" s="21"/>
      <c r="G205" s="21"/>
      <c r="H205" s="21"/>
      <c r="I205" s="12"/>
      <c r="J205" s="11"/>
    </row>
    <row r="206" spans="2:12" x14ac:dyDescent="0.3">
      <c r="B206" s="5" t="s">
        <v>6</v>
      </c>
    </row>
    <row r="207" spans="2:12" x14ac:dyDescent="0.3">
      <c r="B207" s="5" t="s">
        <v>7</v>
      </c>
    </row>
    <row r="208" spans="2:12" ht="17.25" thickBot="1" x14ac:dyDescent="0.35"/>
    <row r="209" spans="2:10" x14ac:dyDescent="0.3">
      <c r="B209" s="28" t="s">
        <v>39</v>
      </c>
      <c r="C209" s="29"/>
      <c r="D209" s="29"/>
      <c r="E209" s="29"/>
      <c r="F209" s="29"/>
      <c r="G209" s="29"/>
      <c r="H209" s="29"/>
      <c r="I209" s="29"/>
      <c r="J209" s="30"/>
    </row>
    <row r="210" spans="2:10" ht="17.25" thickBot="1" x14ac:dyDescent="0.35">
      <c r="B210" s="48" t="s">
        <v>24</v>
      </c>
      <c r="C210" s="49"/>
      <c r="D210" s="49"/>
      <c r="E210" s="49"/>
      <c r="F210" s="49"/>
      <c r="G210" s="49"/>
      <c r="H210" s="49"/>
      <c r="I210" s="49"/>
      <c r="J210" s="50"/>
    </row>
    <row r="211" spans="2:10" ht="17.25" thickBot="1" x14ac:dyDescent="0.35">
      <c r="B211" s="43" t="s">
        <v>1</v>
      </c>
      <c r="C211" s="37" t="s">
        <v>25</v>
      </c>
      <c r="D211" s="38"/>
      <c r="E211" s="38"/>
      <c r="F211" s="38"/>
      <c r="G211" s="38"/>
      <c r="H211" s="38"/>
      <c r="I211" s="38"/>
      <c r="J211" s="39"/>
    </row>
    <row r="212" spans="2:10" ht="17.25" thickBot="1" x14ac:dyDescent="0.35">
      <c r="B212" s="44"/>
      <c r="C212" s="7">
        <v>1</v>
      </c>
      <c r="D212" s="7">
        <v>2</v>
      </c>
      <c r="E212" s="7">
        <v>3</v>
      </c>
      <c r="F212" s="7">
        <v>4</v>
      </c>
      <c r="G212" s="7">
        <v>5</v>
      </c>
      <c r="H212" s="7">
        <v>6</v>
      </c>
      <c r="I212" s="7">
        <v>7</v>
      </c>
      <c r="J212" s="7">
        <v>8</v>
      </c>
    </row>
    <row r="213" spans="2:10" ht="17.25" thickBot="1" x14ac:dyDescent="0.35">
      <c r="B213" s="2">
        <v>1</v>
      </c>
      <c r="C213" s="3">
        <v>2</v>
      </c>
      <c r="D213" s="3">
        <v>2</v>
      </c>
      <c r="E213" s="3">
        <v>2</v>
      </c>
      <c r="F213" s="3">
        <v>2</v>
      </c>
      <c r="G213" s="3">
        <v>1</v>
      </c>
      <c r="H213" s="3">
        <v>3</v>
      </c>
      <c r="I213" s="3">
        <v>2</v>
      </c>
      <c r="J213" s="3">
        <v>2</v>
      </c>
    </row>
    <row r="214" spans="2:10" ht="17.25" thickBot="1" x14ac:dyDescent="0.35">
      <c r="B214" s="2">
        <v>2</v>
      </c>
      <c r="C214" s="3">
        <v>3</v>
      </c>
      <c r="D214" s="3">
        <v>3</v>
      </c>
      <c r="E214" s="3">
        <v>2</v>
      </c>
      <c r="F214" s="3">
        <v>2</v>
      </c>
      <c r="G214" s="3">
        <v>3</v>
      </c>
      <c r="H214" s="3">
        <v>3</v>
      </c>
      <c r="I214" s="3">
        <v>2</v>
      </c>
      <c r="J214" s="3">
        <v>3</v>
      </c>
    </row>
    <row r="215" spans="2:10" ht="17.25" thickBot="1" x14ac:dyDescent="0.35">
      <c r="B215" s="2">
        <v>3</v>
      </c>
      <c r="C215" s="3">
        <v>2</v>
      </c>
      <c r="D215" s="3">
        <v>2</v>
      </c>
      <c r="E215" s="3">
        <v>2</v>
      </c>
      <c r="F215" s="3">
        <v>2</v>
      </c>
      <c r="G215" s="3">
        <v>2</v>
      </c>
      <c r="H215" s="3">
        <v>2</v>
      </c>
      <c r="I215" s="3">
        <v>2</v>
      </c>
      <c r="J215" s="3">
        <v>2</v>
      </c>
    </row>
    <row r="216" spans="2:10" ht="17.25" thickBot="1" x14ac:dyDescent="0.35">
      <c r="B216" s="2">
        <v>4</v>
      </c>
      <c r="C216" s="3">
        <v>2</v>
      </c>
      <c r="D216" s="3">
        <v>3</v>
      </c>
      <c r="E216" s="3">
        <v>2</v>
      </c>
      <c r="F216" s="3">
        <v>2</v>
      </c>
      <c r="G216" s="3">
        <v>2</v>
      </c>
      <c r="H216" s="3">
        <v>3</v>
      </c>
      <c r="I216" s="3">
        <v>2</v>
      </c>
      <c r="J216" s="3">
        <v>2</v>
      </c>
    </row>
    <row r="217" spans="2:10" ht="17.25" thickBot="1" x14ac:dyDescent="0.35">
      <c r="B217" s="2">
        <v>5</v>
      </c>
      <c r="C217" s="3">
        <v>3</v>
      </c>
      <c r="D217" s="3">
        <v>3</v>
      </c>
      <c r="E217" s="3">
        <v>3</v>
      </c>
      <c r="F217" s="3">
        <v>3</v>
      </c>
      <c r="G217" s="3">
        <v>3</v>
      </c>
      <c r="H217" s="3">
        <v>3</v>
      </c>
      <c r="I217" s="3">
        <v>3</v>
      </c>
      <c r="J217" s="3">
        <v>3</v>
      </c>
    </row>
    <row r="218" spans="2:10" ht="17.25" thickBot="1" x14ac:dyDescent="0.35">
      <c r="B218" s="2">
        <v>6</v>
      </c>
      <c r="C218" s="3">
        <v>2</v>
      </c>
      <c r="D218" s="3">
        <v>3</v>
      </c>
      <c r="E218" s="3">
        <v>3</v>
      </c>
      <c r="F218" s="3">
        <v>3</v>
      </c>
      <c r="G218" s="3">
        <v>3</v>
      </c>
      <c r="H218" s="3">
        <v>3</v>
      </c>
      <c r="I218" s="3">
        <v>3</v>
      </c>
      <c r="J218" s="3">
        <v>3</v>
      </c>
    </row>
    <row r="219" spans="2:10" ht="17.25" thickBot="1" x14ac:dyDescent="0.35">
      <c r="B219" s="2">
        <v>7</v>
      </c>
      <c r="C219" s="3">
        <v>3</v>
      </c>
      <c r="D219" s="3">
        <v>3</v>
      </c>
      <c r="E219" s="3">
        <v>3</v>
      </c>
      <c r="F219" s="3">
        <v>3</v>
      </c>
      <c r="G219" s="3">
        <v>3</v>
      </c>
      <c r="H219" s="3">
        <v>3</v>
      </c>
      <c r="I219" s="3">
        <v>3</v>
      </c>
      <c r="J219" s="3">
        <v>3</v>
      </c>
    </row>
    <row r="220" spans="2:10" ht="17.25" thickBot="1" x14ac:dyDescent="0.35">
      <c r="B220" s="2">
        <v>8</v>
      </c>
      <c r="C220" s="3">
        <v>3</v>
      </c>
      <c r="D220" s="3">
        <v>3</v>
      </c>
      <c r="E220" s="3">
        <v>3</v>
      </c>
      <c r="F220" s="3">
        <v>3</v>
      </c>
      <c r="G220" s="3">
        <v>3</v>
      </c>
      <c r="H220" s="3">
        <v>3</v>
      </c>
      <c r="I220" s="3">
        <v>3</v>
      </c>
      <c r="J220" s="3">
        <v>3</v>
      </c>
    </row>
    <row r="221" spans="2:10" ht="17.25" thickBot="1" x14ac:dyDescent="0.35">
      <c r="B221" s="2">
        <v>9</v>
      </c>
      <c r="C221" s="3">
        <v>2</v>
      </c>
      <c r="D221" s="3">
        <v>2</v>
      </c>
      <c r="E221" s="3">
        <v>2</v>
      </c>
      <c r="F221" s="3">
        <v>2</v>
      </c>
      <c r="G221" s="3">
        <v>2</v>
      </c>
      <c r="H221" s="3">
        <v>2</v>
      </c>
      <c r="I221" s="3">
        <v>2</v>
      </c>
      <c r="J221" s="3">
        <v>2</v>
      </c>
    </row>
    <row r="222" spans="2:10" ht="17.25" thickBot="1" x14ac:dyDescent="0.35">
      <c r="B222" s="2">
        <v>10</v>
      </c>
      <c r="C222" s="3">
        <v>3</v>
      </c>
      <c r="D222" s="3">
        <v>3</v>
      </c>
      <c r="E222" s="3">
        <v>3</v>
      </c>
      <c r="F222" s="3">
        <v>3</v>
      </c>
      <c r="G222" s="3">
        <v>3</v>
      </c>
      <c r="H222" s="3">
        <v>3</v>
      </c>
      <c r="I222" s="3">
        <v>3</v>
      </c>
      <c r="J222" s="3">
        <v>3</v>
      </c>
    </row>
    <row r="223" spans="2:10" ht="17.25" thickBot="1" x14ac:dyDescent="0.35">
      <c r="B223" s="2">
        <v>11</v>
      </c>
      <c r="C223" s="3">
        <v>3</v>
      </c>
      <c r="D223" s="3">
        <v>3</v>
      </c>
      <c r="E223" s="3">
        <v>3</v>
      </c>
      <c r="F223" s="3">
        <v>3</v>
      </c>
      <c r="G223" s="3">
        <v>3</v>
      </c>
      <c r="H223" s="3">
        <v>2</v>
      </c>
      <c r="I223" s="3">
        <v>3</v>
      </c>
      <c r="J223" s="3">
        <v>3</v>
      </c>
    </row>
    <row r="224" spans="2:10" ht="17.25" thickBot="1" x14ac:dyDescent="0.35">
      <c r="B224" s="2">
        <v>12</v>
      </c>
      <c r="C224" s="3">
        <v>3</v>
      </c>
      <c r="D224" s="3">
        <v>3</v>
      </c>
      <c r="E224" s="3">
        <v>3</v>
      </c>
      <c r="F224" s="3">
        <v>3</v>
      </c>
      <c r="G224" s="3">
        <v>3</v>
      </c>
      <c r="H224" s="3">
        <v>3</v>
      </c>
      <c r="I224" s="3">
        <v>3</v>
      </c>
      <c r="J224" s="3">
        <v>3</v>
      </c>
    </row>
    <row r="225" spans="2:10" ht="17.25" thickBot="1" x14ac:dyDescent="0.35">
      <c r="B225" s="2">
        <v>13</v>
      </c>
      <c r="C225" s="3">
        <v>3</v>
      </c>
      <c r="D225" s="3">
        <v>3</v>
      </c>
      <c r="E225" s="3">
        <v>3</v>
      </c>
      <c r="F225" s="3">
        <v>3</v>
      </c>
      <c r="G225" s="3">
        <v>3</v>
      </c>
      <c r="H225" s="3">
        <v>3</v>
      </c>
      <c r="I225" s="3">
        <v>3</v>
      </c>
      <c r="J225" s="3">
        <v>3</v>
      </c>
    </row>
    <row r="226" spans="2:10" ht="17.25" thickBot="1" x14ac:dyDescent="0.35">
      <c r="B226" s="2">
        <v>14</v>
      </c>
      <c r="C226" s="3">
        <v>3</v>
      </c>
      <c r="D226" s="3">
        <v>3</v>
      </c>
      <c r="E226" s="3">
        <v>3</v>
      </c>
      <c r="F226" s="3">
        <v>3</v>
      </c>
      <c r="G226" s="3">
        <v>3</v>
      </c>
      <c r="H226" s="3">
        <v>3</v>
      </c>
      <c r="I226" s="3">
        <v>3</v>
      </c>
      <c r="J226" s="3">
        <v>3</v>
      </c>
    </row>
    <row r="227" spans="2:10" ht="17.25" thickBot="1" x14ac:dyDescent="0.35">
      <c r="B227" s="2">
        <v>15</v>
      </c>
      <c r="C227" s="3">
        <v>2</v>
      </c>
      <c r="D227" s="3">
        <v>3</v>
      </c>
      <c r="E227" s="3">
        <v>3</v>
      </c>
      <c r="F227" s="3">
        <v>3</v>
      </c>
      <c r="G227" s="3">
        <v>2</v>
      </c>
      <c r="H227" s="3">
        <v>3</v>
      </c>
      <c r="I227" s="3">
        <v>3</v>
      </c>
      <c r="J227" s="3">
        <v>3</v>
      </c>
    </row>
    <row r="228" spans="2:10" ht="17.25" thickBot="1" x14ac:dyDescent="0.35">
      <c r="B228" s="2">
        <v>16</v>
      </c>
      <c r="C228" s="3">
        <v>3</v>
      </c>
      <c r="D228" s="3">
        <v>3</v>
      </c>
      <c r="E228" s="3">
        <v>3</v>
      </c>
      <c r="F228" s="3">
        <v>3</v>
      </c>
      <c r="G228" s="3">
        <v>3</v>
      </c>
      <c r="H228" s="3">
        <v>3</v>
      </c>
      <c r="I228" s="3">
        <v>3</v>
      </c>
      <c r="J228" s="3">
        <v>3</v>
      </c>
    </row>
    <row r="229" spans="2:10" ht="17.25" thickBot="1" x14ac:dyDescent="0.35">
      <c r="B229" s="2">
        <v>17</v>
      </c>
      <c r="C229" s="3">
        <v>3</v>
      </c>
      <c r="D229" s="3">
        <v>3</v>
      </c>
      <c r="E229" s="3">
        <v>3</v>
      </c>
      <c r="F229" s="3">
        <v>3</v>
      </c>
      <c r="G229" s="3">
        <v>3</v>
      </c>
      <c r="H229" s="3">
        <v>2</v>
      </c>
      <c r="I229" s="3">
        <v>3</v>
      </c>
      <c r="J229" s="3">
        <v>3</v>
      </c>
    </row>
    <row r="230" spans="2:10" ht="17.25" thickBot="1" x14ac:dyDescent="0.35">
      <c r="B230" s="2">
        <v>18</v>
      </c>
      <c r="C230" s="3">
        <v>3</v>
      </c>
      <c r="D230" s="3">
        <v>2</v>
      </c>
      <c r="E230" s="3">
        <v>2</v>
      </c>
      <c r="F230" s="3">
        <v>3</v>
      </c>
      <c r="G230" s="3">
        <v>2</v>
      </c>
      <c r="H230" s="3">
        <v>2</v>
      </c>
      <c r="I230" s="3">
        <v>2</v>
      </c>
      <c r="J230" s="3">
        <v>3</v>
      </c>
    </row>
    <row r="231" spans="2:10" ht="17.25" thickBot="1" x14ac:dyDescent="0.35">
      <c r="B231" s="2">
        <v>19</v>
      </c>
      <c r="C231" s="3">
        <v>3</v>
      </c>
      <c r="D231" s="3">
        <v>2</v>
      </c>
      <c r="E231" s="3">
        <v>3</v>
      </c>
      <c r="F231" s="3">
        <v>2</v>
      </c>
      <c r="G231" s="3">
        <v>3</v>
      </c>
      <c r="H231" s="3">
        <v>2</v>
      </c>
      <c r="I231" s="3">
        <v>3</v>
      </c>
      <c r="J231" s="3">
        <v>3</v>
      </c>
    </row>
    <row r="232" spans="2:10" ht="17.25" thickBot="1" x14ac:dyDescent="0.35">
      <c r="B232" s="2">
        <v>20</v>
      </c>
      <c r="C232" s="3">
        <v>3</v>
      </c>
      <c r="D232" s="3">
        <v>2</v>
      </c>
      <c r="E232" s="3">
        <v>3</v>
      </c>
      <c r="F232" s="3">
        <v>3</v>
      </c>
      <c r="G232" s="3">
        <v>3</v>
      </c>
      <c r="H232" s="3">
        <v>3</v>
      </c>
      <c r="I232" s="3">
        <v>3</v>
      </c>
      <c r="J232" s="3">
        <v>3</v>
      </c>
    </row>
    <row r="233" spans="2:10" ht="17.25" thickBot="1" x14ac:dyDescent="0.35">
      <c r="B233" s="2">
        <v>21</v>
      </c>
      <c r="C233" s="3">
        <v>3</v>
      </c>
      <c r="D233" s="3">
        <v>3</v>
      </c>
      <c r="E233" s="3">
        <v>2</v>
      </c>
      <c r="F233" s="3">
        <v>2</v>
      </c>
      <c r="G233" s="3">
        <v>2</v>
      </c>
      <c r="H233" s="3">
        <v>2</v>
      </c>
      <c r="I233" s="3">
        <v>3</v>
      </c>
      <c r="J233" s="3">
        <v>3</v>
      </c>
    </row>
    <row r="234" spans="2:10" ht="17.25" thickBot="1" x14ac:dyDescent="0.35">
      <c r="B234" s="2">
        <v>22</v>
      </c>
      <c r="C234" s="3">
        <v>3</v>
      </c>
      <c r="D234" s="3">
        <v>3</v>
      </c>
      <c r="E234" s="3">
        <v>3</v>
      </c>
      <c r="F234" s="3">
        <v>3</v>
      </c>
      <c r="G234" s="3">
        <v>3</v>
      </c>
      <c r="H234" s="3">
        <v>3</v>
      </c>
      <c r="I234" s="3">
        <v>3</v>
      </c>
      <c r="J234" s="3">
        <v>3</v>
      </c>
    </row>
    <row r="235" spans="2:10" ht="17.25" thickBot="1" x14ac:dyDescent="0.35">
      <c r="B235" s="2">
        <v>23</v>
      </c>
      <c r="C235" s="3">
        <v>3</v>
      </c>
      <c r="D235" s="3">
        <v>3</v>
      </c>
      <c r="E235" s="3">
        <v>3</v>
      </c>
      <c r="F235" s="3">
        <v>3</v>
      </c>
      <c r="G235" s="3">
        <v>3</v>
      </c>
      <c r="H235" s="3">
        <v>3</v>
      </c>
      <c r="I235" s="3">
        <v>3</v>
      </c>
      <c r="J235" s="3">
        <v>3</v>
      </c>
    </row>
    <row r="236" spans="2:10" ht="17.25" thickBot="1" x14ac:dyDescent="0.35">
      <c r="B236" s="2">
        <v>24</v>
      </c>
      <c r="C236" s="3">
        <v>3</v>
      </c>
      <c r="D236" s="3">
        <v>3</v>
      </c>
      <c r="E236" s="3">
        <v>3</v>
      </c>
      <c r="F236" s="3">
        <v>3</v>
      </c>
      <c r="G236" s="3">
        <v>3</v>
      </c>
      <c r="H236" s="3">
        <v>3</v>
      </c>
      <c r="I236" s="3">
        <v>3</v>
      </c>
      <c r="J236" s="3">
        <v>3</v>
      </c>
    </row>
    <row r="237" spans="2:10" ht="17.25" thickBot="1" x14ac:dyDescent="0.35">
      <c r="B237" s="2">
        <v>25</v>
      </c>
      <c r="C237" s="3">
        <v>3</v>
      </c>
      <c r="D237" s="3">
        <v>3</v>
      </c>
      <c r="E237" s="3">
        <v>3</v>
      </c>
      <c r="F237" s="3">
        <v>3</v>
      </c>
      <c r="G237" s="3">
        <v>3</v>
      </c>
      <c r="H237" s="3">
        <v>3</v>
      </c>
      <c r="I237" s="3">
        <v>3</v>
      </c>
      <c r="J237" s="3">
        <v>3</v>
      </c>
    </row>
    <row r="238" spans="2:10" ht="17.25" thickBot="1" x14ac:dyDescent="0.35">
      <c r="B238" s="2">
        <v>26</v>
      </c>
      <c r="C238" s="3">
        <v>2</v>
      </c>
      <c r="D238" s="3">
        <v>2</v>
      </c>
      <c r="E238" s="3">
        <v>3</v>
      </c>
      <c r="F238" s="3">
        <v>2</v>
      </c>
      <c r="G238" s="3">
        <v>3</v>
      </c>
      <c r="H238" s="3">
        <v>2</v>
      </c>
      <c r="I238" s="3">
        <v>2</v>
      </c>
      <c r="J238" s="3">
        <v>3</v>
      </c>
    </row>
    <row r="239" spans="2:10" ht="17.25" thickBot="1" x14ac:dyDescent="0.35">
      <c r="B239" s="2">
        <v>27</v>
      </c>
      <c r="C239" s="3">
        <v>3</v>
      </c>
      <c r="D239" s="3">
        <v>3</v>
      </c>
      <c r="E239" s="3">
        <v>3</v>
      </c>
      <c r="F239" s="3">
        <v>3</v>
      </c>
      <c r="G239" s="3">
        <v>3</v>
      </c>
      <c r="H239" s="3">
        <v>3</v>
      </c>
      <c r="I239" s="3">
        <v>3</v>
      </c>
      <c r="J239" s="3">
        <v>3</v>
      </c>
    </row>
    <row r="240" spans="2:10" ht="17.25" thickBot="1" x14ac:dyDescent="0.35">
      <c r="B240" s="2">
        <v>28</v>
      </c>
      <c r="C240" s="3">
        <v>3</v>
      </c>
      <c r="D240" s="3">
        <v>3</v>
      </c>
      <c r="E240" s="3">
        <v>3</v>
      </c>
      <c r="F240" s="3">
        <v>3</v>
      </c>
      <c r="G240" s="3">
        <v>2</v>
      </c>
      <c r="H240" s="3">
        <v>3</v>
      </c>
      <c r="I240" s="3">
        <v>3</v>
      </c>
      <c r="J240" s="3">
        <v>3</v>
      </c>
    </row>
    <row r="241" spans="2:12" ht="17.25" thickBot="1" x14ac:dyDescent="0.35">
      <c r="B241" s="2">
        <v>29</v>
      </c>
      <c r="C241" s="3">
        <v>3</v>
      </c>
      <c r="D241" s="3">
        <v>3</v>
      </c>
      <c r="E241" s="3">
        <v>3</v>
      </c>
      <c r="F241" s="3">
        <v>3</v>
      </c>
      <c r="G241" s="3">
        <v>3</v>
      </c>
      <c r="H241" s="3">
        <v>3</v>
      </c>
      <c r="I241" s="3">
        <v>3</v>
      </c>
      <c r="J241" s="3">
        <v>3</v>
      </c>
    </row>
    <row r="242" spans="2:12" ht="17.25" thickBot="1" x14ac:dyDescent="0.35">
      <c r="B242" s="2">
        <v>30</v>
      </c>
      <c r="C242" s="3">
        <v>3</v>
      </c>
      <c r="D242" s="3">
        <v>3</v>
      </c>
      <c r="E242" s="3">
        <v>3</v>
      </c>
      <c r="F242" s="3">
        <v>3</v>
      </c>
      <c r="G242" s="3">
        <v>3</v>
      </c>
      <c r="H242" s="3">
        <v>3</v>
      </c>
      <c r="I242" s="3">
        <v>3</v>
      </c>
      <c r="J242" s="3">
        <v>3</v>
      </c>
    </row>
    <row r="243" spans="2:12" ht="17.25" thickBot="1" x14ac:dyDescent="0.35">
      <c r="B243" s="2">
        <v>31</v>
      </c>
      <c r="C243" s="3">
        <v>3</v>
      </c>
      <c r="D243" s="3">
        <v>2</v>
      </c>
      <c r="E243" s="3">
        <v>2</v>
      </c>
      <c r="F243" s="3">
        <v>2</v>
      </c>
      <c r="G243" s="3">
        <v>2</v>
      </c>
      <c r="H243" s="3">
        <v>2</v>
      </c>
      <c r="I243" s="3">
        <v>2</v>
      </c>
      <c r="J243" s="3">
        <v>2</v>
      </c>
    </row>
    <row r="244" spans="2:12" ht="17.25" thickBot="1" x14ac:dyDescent="0.35">
      <c r="B244" s="2">
        <v>32</v>
      </c>
      <c r="C244" s="3">
        <v>3</v>
      </c>
      <c r="D244" s="3">
        <v>3</v>
      </c>
      <c r="E244" s="3">
        <v>3</v>
      </c>
      <c r="F244" s="3">
        <v>2</v>
      </c>
      <c r="G244" s="3">
        <v>3</v>
      </c>
      <c r="H244" s="3">
        <v>2</v>
      </c>
      <c r="I244" s="3">
        <v>3</v>
      </c>
      <c r="J244" s="3">
        <v>2</v>
      </c>
    </row>
    <row r="245" spans="2:12" ht="17.25" thickBot="1" x14ac:dyDescent="0.35">
      <c r="B245" s="2">
        <v>33</v>
      </c>
      <c r="C245" s="3">
        <v>3</v>
      </c>
      <c r="D245" s="3">
        <v>3</v>
      </c>
      <c r="E245" s="3">
        <v>3</v>
      </c>
      <c r="F245" s="3">
        <v>3</v>
      </c>
      <c r="G245" s="3">
        <v>3</v>
      </c>
      <c r="H245" s="3">
        <v>3</v>
      </c>
      <c r="I245" s="3">
        <v>3</v>
      </c>
      <c r="J245" s="3">
        <v>3</v>
      </c>
    </row>
    <row r="246" spans="2:12" ht="17.25" thickBot="1" x14ac:dyDescent="0.35">
      <c r="B246" s="2">
        <v>34</v>
      </c>
      <c r="C246" s="3">
        <v>3</v>
      </c>
      <c r="D246" s="3">
        <v>3</v>
      </c>
      <c r="E246" s="3">
        <v>3</v>
      </c>
      <c r="F246" s="3">
        <v>3</v>
      </c>
      <c r="G246" s="3">
        <v>3</v>
      </c>
      <c r="H246" s="3">
        <v>3</v>
      </c>
      <c r="I246" s="3">
        <v>3</v>
      </c>
      <c r="J246" s="3">
        <v>3</v>
      </c>
    </row>
    <row r="247" spans="2:12" ht="17.25" thickBot="1" x14ac:dyDescent="0.35">
      <c r="B247" s="2">
        <v>35</v>
      </c>
      <c r="C247" s="3">
        <v>3</v>
      </c>
      <c r="D247" s="3">
        <v>3</v>
      </c>
      <c r="E247" s="3">
        <v>3</v>
      </c>
      <c r="F247" s="3">
        <v>3</v>
      </c>
      <c r="G247" s="3">
        <v>3</v>
      </c>
      <c r="H247" s="3">
        <v>3</v>
      </c>
      <c r="I247" s="3">
        <v>3</v>
      </c>
      <c r="J247" s="3">
        <v>3</v>
      </c>
    </row>
    <row r="248" spans="2:12" ht="17.25" thickBot="1" x14ac:dyDescent="0.35">
      <c r="B248" s="2">
        <v>36</v>
      </c>
      <c r="C248" s="3">
        <v>3</v>
      </c>
      <c r="D248" s="3">
        <v>2</v>
      </c>
      <c r="E248" s="3">
        <v>3</v>
      </c>
      <c r="F248" s="3">
        <v>2</v>
      </c>
      <c r="G248" s="3">
        <v>3</v>
      </c>
      <c r="H248" s="3">
        <v>3</v>
      </c>
      <c r="I248" s="3">
        <v>2</v>
      </c>
      <c r="J248" s="3">
        <v>3</v>
      </c>
    </row>
    <row r="249" spans="2:12" ht="17.25" thickBot="1" x14ac:dyDescent="0.35">
      <c r="B249" s="2">
        <v>37</v>
      </c>
      <c r="C249" s="3">
        <v>3</v>
      </c>
      <c r="D249" s="3">
        <v>3</v>
      </c>
      <c r="E249" s="3">
        <v>3</v>
      </c>
      <c r="F249" s="3">
        <v>3</v>
      </c>
      <c r="G249" s="3">
        <v>3</v>
      </c>
      <c r="H249" s="3">
        <v>3</v>
      </c>
      <c r="I249" s="3">
        <v>3</v>
      </c>
      <c r="J249" s="3">
        <v>3</v>
      </c>
    </row>
    <row r="250" spans="2:12" ht="17.25" thickBot="1" x14ac:dyDescent="0.35">
      <c r="B250" s="2">
        <v>38</v>
      </c>
      <c r="C250" s="3">
        <v>3</v>
      </c>
      <c r="D250" s="3">
        <v>3</v>
      </c>
      <c r="E250" s="3">
        <v>3</v>
      </c>
      <c r="F250" s="3">
        <v>3</v>
      </c>
      <c r="G250" s="3">
        <v>3</v>
      </c>
      <c r="H250" s="3">
        <v>3</v>
      </c>
      <c r="I250" s="3">
        <v>3</v>
      </c>
      <c r="J250" s="3">
        <v>3</v>
      </c>
    </row>
    <row r="251" spans="2:12" ht="17.25" thickBot="1" x14ac:dyDescent="0.35">
      <c r="B251" s="2">
        <v>39</v>
      </c>
      <c r="C251" s="3">
        <v>3</v>
      </c>
      <c r="D251" s="3">
        <v>2</v>
      </c>
      <c r="E251" s="3">
        <v>3</v>
      </c>
      <c r="F251" s="3">
        <v>3</v>
      </c>
      <c r="G251" s="3">
        <v>2</v>
      </c>
      <c r="H251" s="3">
        <v>3</v>
      </c>
      <c r="I251" s="3">
        <v>3</v>
      </c>
      <c r="J251" s="3">
        <v>3</v>
      </c>
    </row>
    <row r="252" spans="2:12" ht="17.25" thickBot="1" x14ac:dyDescent="0.35">
      <c r="B252" s="2">
        <v>40</v>
      </c>
      <c r="C252" s="3">
        <v>3</v>
      </c>
      <c r="D252" s="3">
        <v>3</v>
      </c>
      <c r="E252" s="3">
        <v>3</v>
      </c>
      <c r="F252" s="3">
        <v>3</v>
      </c>
      <c r="G252" s="3">
        <v>3</v>
      </c>
      <c r="H252" s="3">
        <v>3</v>
      </c>
      <c r="I252" s="3">
        <v>3</v>
      </c>
      <c r="J252" s="3">
        <v>3</v>
      </c>
    </row>
    <row r="253" spans="2:12" ht="17.25" thickBot="1" x14ac:dyDescent="0.35">
      <c r="B253" s="2">
        <v>41</v>
      </c>
      <c r="C253" s="3">
        <v>3</v>
      </c>
      <c r="D253" s="3">
        <v>3</v>
      </c>
      <c r="E253" s="3">
        <v>3</v>
      </c>
      <c r="F253" s="3">
        <v>3</v>
      </c>
      <c r="G253" s="3">
        <v>3</v>
      </c>
      <c r="H253" s="3">
        <v>3</v>
      </c>
      <c r="I253" s="3">
        <v>3</v>
      </c>
      <c r="J253" s="3">
        <v>2</v>
      </c>
    </row>
    <row r="254" spans="2:12" ht="17.25" thickBot="1" x14ac:dyDescent="0.35">
      <c r="B254" s="18">
        <v>42</v>
      </c>
      <c r="C254" s="18">
        <v>3</v>
      </c>
      <c r="D254" s="18">
        <v>2</v>
      </c>
      <c r="E254" s="18">
        <v>3</v>
      </c>
      <c r="F254" s="18">
        <v>3</v>
      </c>
      <c r="G254" s="18">
        <v>2</v>
      </c>
      <c r="H254" s="18">
        <v>3</v>
      </c>
      <c r="I254" s="18">
        <v>2</v>
      </c>
      <c r="J254" s="18">
        <v>3</v>
      </c>
      <c r="K254" s="13" t="s">
        <v>26</v>
      </c>
      <c r="L254" s="14" t="s">
        <v>27</v>
      </c>
    </row>
    <row r="255" spans="2:12" ht="18" thickTop="1" thickBot="1" x14ac:dyDescent="0.35">
      <c r="B255" s="2" t="s">
        <v>12</v>
      </c>
      <c r="C255" s="3">
        <f t="shared" ref="C255:J255" si="20">COUNTIF(C$213:C$254,3)</f>
        <v>35</v>
      </c>
      <c r="D255" s="3">
        <f t="shared" si="20"/>
        <v>31</v>
      </c>
      <c r="E255" s="3">
        <f t="shared" si="20"/>
        <v>34</v>
      </c>
      <c r="F255" s="3">
        <f t="shared" si="20"/>
        <v>31</v>
      </c>
      <c r="G255" s="3">
        <f t="shared" si="20"/>
        <v>31</v>
      </c>
      <c r="H255" s="3">
        <f t="shared" si="20"/>
        <v>32</v>
      </c>
      <c r="I255" s="3">
        <f t="shared" si="20"/>
        <v>32</v>
      </c>
      <c r="J255" s="3">
        <f t="shared" si="20"/>
        <v>35</v>
      </c>
      <c r="K255" s="12">
        <f>AVERAGE(C255:J255)</f>
        <v>32.625</v>
      </c>
      <c r="L255" s="11">
        <f>K255/$B$254</f>
        <v>0.7767857142857143</v>
      </c>
    </row>
    <row r="256" spans="2:12" ht="17.25" thickBot="1" x14ac:dyDescent="0.35">
      <c r="B256" s="2" t="s">
        <v>13</v>
      </c>
      <c r="C256" s="3">
        <f t="shared" ref="C256:J256" si="21">COUNTIF(C$213:C$254,2)</f>
        <v>7</v>
      </c>
      <c r="D256" s="3">
        <f t="shared" si="21"/>
        <v>11</v>
      </c>
      <c r="E256" s="3">
        <f t="shared" si="21"/>
        <v>8</v>
      </c>
      <c r="F256" s="3">
        <f t="shared" si="21"/>
        <v>11</v>
      </c>
      <c r="G256" s="3">
        <f t="shared" si="21"/>
        <v>10</v>
      </c>
      <c r="H256" s="3">
        <f t="shared" si="21"/>
        <v>10</v>
      </c>
      <c r="I256" s="3">
        <f t="shared" si="21"/>
        <v>10</v>
      </c>
      <c r="J256" s="3">
        <f t="shared" si="21"/>
        <v>7</v>
      </c>
      <c r="K256" s="12">
        <f>AVERAGE(C256:J256)</f>
        <v>9.25</v>
      </c>
      <c r="L256" s="11">
        <f>K256/$B$254</f>
        <v>0.22023809523809523</v>
      </c>
    </row>
    <row r="257" spans="2:12" ht="17.25" thickBot="1" x14ac:dyDescent="0.35">
      <c r="B257" s="2" t="s">
        <v>14</v>
      </c>
      <c r="C257" s="3">
        <f t="shared" ref="C257:J257" si="22">COUNTIF(C$213:C$254,1)</f>
        <v>0</v>
      </c>
      <c r="D257" s="3">
        <f t="shared" si="22"/>
        <v>0</v>
      </c>
      <c r="E257" s="3">
        <f t="shared" si="22"/>
        <v>0</v>
      </c>
      <c r="F257" s="3">
        <f t="shared" si="22"/>
        <v>0</v>
      </c>
      <c r="G257" s="3">
        <f t="shared" si="22"/>
        <v>1</v>
      </c>
      <c r="H257" s="3">
        <f t="shared" si="22"/>
        <v>0</v>
      </c>
      <c r="I257" s="3">
        <f t="shared" si="22"/>
        <v>0</v>
      </c>
      <c r="J257" s="3">
        <f t="shared" si="22"/>
        <v>0</v>
      </c>
      <c r="K257" s="12">
        <f>AVERAGE(C257:J257)</f>
        <v>0.125</v>
      </c>
      <c r="L257" s="11">
        <f>K257/$B$254</f>
        <v>2.976190476190476E-3</v>
      </c>
    </row>
    <row r="259" spans="2:12" x14ac:dyDescent="0.3">
      <c r="B259" s="5" t="s">
        <v>6</v>
      </c>
    </row>
    <row r="260" spans="2:12" x14ac:dyDescent="0.3">
      <c r="B260" s="5" t="s">
        <v>7</v>
      </c>
    </row>
    <row r="261" spans="2:12" ht="17.25" thickBot="1" x14ac:dyDescent="0.35"/>
    <row r="262" spans="2:12" x14ac:dyDescent="0.3">
      <c r="B262" s="28" t="s">
        <v>33</v>
      </c>
      <c r="C262" s="29"/>
      <c r="D262" s="29"/>
      <c r="E262" s="29"/>
      <c r="F262" s="29"/>
      <c r="G262" s="29"/>
      <c r="H262" s="29"/>
      <c r="I262" s="29"/>
      <c r="J262" s="30"/>
    </row>
    <row r="263" spans="2:12" ht="17.25" thickBot="1" x14ac:dyDescent="0.35">
      <c r="B263" s="48" t="s">
        <v>24</v>
      </c>
      <c r="C263" s="49"/>
      <c r="D263" s="49"/>
      <c r="E263" s="49"/>
      <c r="F263" s="49"/>
      <c r="G263" s="49"/>
      <c r="H263" s="49"/>
      <c r="I263" s="49"/>
      <c r="J263" s="50"/>
    </row>
    <row r="264" spans="2:12" ht="17.25" thickBot="1" x14ac:dyDescent="0.35">
      <c r="B264" s="43" t="s">
        <v>1</v>
      </c>
      <c r="C264" s="37" t="s">
        <v>25</v>
      </c>
      <c r="D264" s="38"/>
      <c r="E264" s="38"/>
      <c r="F264" s="38"/>
      <c r="G264" s="38"/>
      <c r="H264" s="38"/>
      <c r="I264" s="38"/>
      <c r="J264" s="39"/>
    </row>
    <row r="265" spans="2:12" ht="17.25" thickBot="1" x14ac:dyDescent="0.35">
      <c r="B265" s="44"/>
      <c r="C265" s="7">
        <v>1</v>
      </c>
      <c r="D265" s="7">
        <v>2</v>
      </c>
      <c r="E265" s="7">
        <v>3</v>
      </c>
      <c r="F265" s="7">
        <v>4</v>
      </c>
      <c r="G265" s="7">
        <v>5</v>
      </c>
      <c r="H265" s="7">
        <v>6</v>
      </c>
      <c r="I265" s="7">
        <v>7</v>
      </c>
      <c r="J265" s="7">
        <v>8</v>
      </c>
    </row>
    <row r="266" spans="2:12" ht="17.25" thickBot="1" x14ac:dyDescent="0.35">
      <c r="B266" s="2">
        <v>1</v>
      </c>
      <c r="C266" s="3">
        <v>3</v>
      </c>
      <c r="D266" s="3">
        <v>3</v>
      </c>
      <c r="E266" s="3">
        <v>3</v>
      </c>
      <c r="F266" s="3">
        <v>3</v>
      </c>
      <c r="G266" s="3">
        <v>3</v>
      </c>
      <c r="H266" s="3">
        <v>3</v>
      </c>
      <c r="I266" s="3">
        <v>3</v>
      </c>
      <c r="J266" s="3">
        <v>3</v>
      </c>
    </row>
    <row r="267" spans="2:12" ht="17.25" thickBot="1" x14ac:dyDescent="0.35">
      <c r="B267" s="2">
        <v>2</v>
      </c>
      <c r="C267" s="3">
        <v>3</v>
      </c>
      <c r="D267" s="3">
        <v>3</v>
      </c>
      <c r="E267" s="3">
        <v>3</v>
      </c>
      <c r="F267" s="3">
        <v>3</v>
      </c>
      <c r="G267" s="3">
        <v>3</v>
      </c>
      <c r="H267" s="3">
        <v>3</v>
      </c>
      <c r="I267" s="3">
        <v>3</v>
      </c>
      <c r="J267" s="3">
        <v>3</v>
      </c>
    </row>
    <row r="268" spans="2:12" ht="17.25" thickBot="1" x14ac:dyDescent="0.35">
      <c r="B268" s="2">
        <v>3</v>
      </c>
      <c r="C268" s="3">
        <v>3</v>
      </c>
      <c r="D268" s="3">
        <v>3</v>
      </c>
      <c r="E268" s="3">
        <v>3</v>
      </c>
      <c r="F268" s="3">
        <v>3</v>
      </c>
      <c r="G268" s="3">
        <v>3</v>
      </c>
      <c r="H268" s="3">
        <v>3</v>
      </c>
      <c r="I268" s="3">
        <v>3</v>
      </c>
      <c r="J268" s="3">
        <v>3</v>
      </c>
    </row>
    <row r="269" spans="2:12" ht="17.25" thickBot="1" x14ac:dyDescent="0.35">
      <c r="B269" s="2">
        <v>4</v>
      </c>
      <c r="C269" s="3">
        <v>3</v>
      </c>
      <c r="D269" s="3">
        <v>3</v>
      </c>
      <c r="E269" s="3">
        <v>3</v>
      </c>
      <c r="F269" s="3">
        <v>3</v>
      </c>
      <c r="G269" s="3">
        <v>3</v>
      </c>
      <c r="H269" s="3">
        <v>3</v>
      </c>
      <c r="I269" s="3">
        <v>3</v>
      </c>
      <c r="J269" s="3">
        <v>3</v>
      </c>
    </row>
    <row r="270" spans="2:12" ht="17.25" thickBot="1" x14ac:dyDescent="0.35">
      <c r="B270" s="2">
        <v>5</v>
      </c>
      <c r="C270" s="3">
        <v>3</v>
      </c>
      <c r="D270" s="3">
        <v>2</v>
      </c>
      <c r="E270" s="3">
        <v>3</v>
      </c>
      <c r="F270" s="3">
        <v>2</v>
      </c>
      <c r="G270" s="3">
        <v>3</v>
      </c>
      <c r="H270" s="3">
        <v>2</v>
      </c>
      <c r="I270" s="3">
        <v>3</v>
      </c>
      <c r="J270" s="3">
        <v>3</v>
      </c>
    </row>
    <row r="271" spans="2:12" ht="17.25" thickBot="1" x14ac:dyDescent="0.35">
      <c r="B271" s="2">
        <v>6</v>
      </c>
      <c r="C271" s="3">
        <v>3</v>
      </c>
      <c r="D271" s="3">
        <v>3</v>
      </c>
      <c r="E271" s="3">
        <v>3</v>
      </c>
      <c r="F271" s="3">
        <v>3</v>
      </c>
      <c r="G271" s="3">
        <v>3</v>
      </c>
      <c r="H271" s="3">
        <v>2</v>
      </c>
      <c r="I271" s="3">
        <v>3</v>
      </c>
      <c r="J271" s="3">
        <v>3</v>
      </c>
    </row>
    <row r="272" spans="2:12" ht="17.25" thickBot="1" x14ac:dyDescent="0.35">
      <c r="B272" s="2">
        <v>7</v>
      </c>
      <c r="C272" s="3">
        <v>3</v>
      </c>
      <c r="D272" s="3">
        <v>3</v>
      </c>
      <c r="E272" s="3">
        <v>3</v>
      </c>
      <c r="F272" s="3">
        <v>3</v>
      </c>
      <c r="G272" s="3">
        <v>3</v>
      </c>
      <c r="H272" s="3">
        <v>3</v>
      </c>
      <c r="I272" s="3">
        <v>3</v>
      </c>
      <c r="J272" s="3">
        <v>3</v>
      </c>
    </row>
    <row r="273" spans="2:12" ht="17.25" thickBot="1" x14ac:dyDescent="0.35">
      <c r="B273" s="2">
        <v>8</v>
      </c>
      <c r="C273" s="3">
        <v>3</v>
      </c>
      <c r="D273" s="3">
        <v>3</v>
      </c>
      <c r="E273" s="3">
        <v>3</v>
      </c>
      <c r="F273" s="3">
        <v>3</v>
      </c>
      <c r="G273" s="3">
        <v>3</v>
      </c>
      <c r="H273" s="3">
        <v>3</v>
      </c>
      <c r="I273" s="3">
        <v>3</v>
      </c>
      <c r="J273" s="3">
        <v>3</v>
      </c>
    </row>
    <row r="274" spans="2:12" ht="17.25" thickBot="1" x14ac:dyDescent="0.35">
      <c r="B274" s="2">
        <v>9</v>
      </c>
      <c r="C274" s="3">
        <v>3</v>
      </c>
      <c r="D274" s="3">
        <v>3</v>
      </c>
      <c r="E274" s="3">
        <v>2</v>
      </c>
      <c r="F274" s="3">
        <v>2</v>
      </c>
      <c r="G274" s="3">
        <v>3</v>
      </c>
      <c r="H274" s="3">
        <v>2</v>
      </c>
      <c r="I274" s="3">
        <v>3</v>
      </c>
      <c r="J274" s="3">
        <v>3</v>
      </c>
    </row>
    <row r="275" spans="2:12" ht="17.25" thickBot="1" x14ac:dyDescent="0.35">
      <c r="B275" s="2">
        <v>10</v>
      </c>
      <c r="C275" s="3">
        <v>3</v>
      </c>
      <c r="D275" s="3">
        <v>3</v>
      </c>
      <c r="E275" s="3">
        <v>3</v>
      </c>
      <c r="F275" s="3">
        <v>3</v>
      </c>
      <c r="G275" s="3">
        <v>3</v>
      </c>
      <c r="H275" s="3">
        <v>3</v>
      </c>
      <c r="I275" s="3">
        <v>3</v>
      </c>
      <c r="J275" s="3">
        <v>3</v>
      </c>
    </row>
    <row r="276" spans="2:12" ht="17.25" thickBot="1" x14ac:dyDescent="0.35">
      <c r="B276" s="2">
        <v>11</v>
      </c>
      <c r="C276" s="3">
        <v>2</v>
      </c>
      <c r="D276" s="3">
        <v>3</v>
      </c>
      <c r="E276" s="3">
        <v>3</v>
      </c>
      <c r="F276" s="3">
        <v>2</v>
      </c>
      <c r="G276" s="3">
        <v>3</v>
      </c>
      <c r="H276" s="3">
        <v>1</v>
      </c>
      <c r="I276" s="3">
        <v>3</v>
      </c>
      <c r="J276" s="3">
        <v>2</v>
      </c>
    </row>
    <row r="277" spans="2:12" ht="17.25" thickBot="1" x14ac:dyDescent="0.35">
      <c r="B277" s="18">
        <v>12</v>
      </c>
      <c r="C277" s="18">
        <v>3</v>
      </c>
      <c r="D277" s="18">
        <v>3</v>
      </c>
      <c r="E277" s="18">
        <v>2</v>
      </c>
      <c r="F277" s="18">
        <v>3</v>
      </c>
      <c r="G277" s="18">
        <v>2</v>
      </c>
      <c r="H277" s="18">
        <v>2</v>
      </c>
      <c r="I277" s="18">
        <v>3</v>
      </c>
      <c r="J277" s="18">
        <v>3</v>
      </c>
      <c r="K277" s="13" t="s">
        <v>26</v>
      </c>
      <c r="L277" s="14" t="s">
        <v>27</v>
      </c>
    </row>
    <row r="278" spans="2:12" ht="18" thickTop="1" thickBot="1" x14ac:dyDescent="0.35">
      <c r="B278" s="2" t="s">
        <v>12</v>
      </c>
      <c r="C278" s="3">
        <f t="shared" ref="C278:J278" si="23">COUNTIF(C$266:C$277,3)</f>
        <v>11</v>
      </c>
      <c r="D278" s="3">
        <f t="shared" si="23"/>
        <v>11</v>
      </c>
      <c r="E278" s="3">
        <f t="shared" si="23"/>
        <v>10</v>
      </c>
      <c r="F278" s="3">
        <f t="shared" si="23"/>
        <v>9</v>
      </c>
      <c r="G278" s="3">
        <f t="shared" si="23"/>
        <v>11</v>
      </c>
      <c r="H278" s="3">
        <f t="shared" si="23"/>
        <v>7</v>
      </c>
      <c r="I278" s="3">
        <f t="shared" si="23"/>
        <v>12</v>
      </c>
      <c r="J278" s="3">
        <f t="shared" si="23"/>
        <v>11</v>
      </c>
      <c r="K278" s="12">
        <f>AVERAGE(C278:J278)</f>
        <v>10.25</v>
      </c>
      <c r="L278" s="11">
        <f>K278/$B$277</f>
        <v>0.85416666666666663</v>
      </c>
    </row>
    <row r="279" spans="2:12" ht="17.25" thickBot="1" x14ac:dyDescent="0.35">
      <c r="B279" s="2" t="s">
        <v>13</v>
      </c>
      <c r="C279" s="3">
        <f t="shared" ref="C279:J279" si="24">COUNTIF(C$266:C$277,2)</f>
        <v>1</v>
      </c>
      <c r="D279" s="3">
        <f t="shared" si="24"/>
        <v>1</v>
      </c>
      <c r="E279" s="3">
        <f t="shared" si="24"/>
        <v>2</v>
      </c>
      <c r="F279" s="3">
        <f t="shared" si="24"/>
        <v>3</v>
      </c>
      <c r="G279" s="3">
        <f t="shared" si="24"/>
        <v>1</v>
      </c>
      <c r="H279" s="3">
        <f t="shared" si="24"/>
        <v>4</v>
      </c>
      <c r="I279" s="3">
        <f t="shared" si="24"/>
        <v>0</v>
      </c>
      <c r="J279" s="3">
        <f t="shared" si="24"/>
        <v>1</v>
      </c>
      <c r="K279" s="12">
        <f>AVERAGE(C279:J279)</f>
        <v>1.625</v>
      </c>
      <c r="L279" s="11">
        <f>K279/$B$277</f>
        <v>0.13541666666666666</v>
      </c>
    </row>
    <row r="280" spans="2:12" ht="17.25" thickBot="1" x14ac:dyDescent="0.35">
      <c r="B280" s="2" t="s">
        <v>14</v>
      </c>
      <c r="C280" s="3">
        <f t="shared" ref="C280:J280" si="25">COUNTIF(C$266:C$277,1)</f>
        <v>0</v>
      </c>
      <c r="D280" s="3">
        <f t="shared" si="25"/>
        <v>0</v>
      </c>
      <c r="E280" s="3">
        <f t="shared" si="25"/>
        <v>0</v>
      </c>
      <c r="F280" s="3">
        <f t="shared" si="25"/>
        <v>0</v>
      </c>
      <c r="G280" s="3">
        <f t="shared" si="25"/>
        <v>0</v>
      </c>
      <c r="H280" s="3">
        <f t="shared" si="25"/>
        <v>1</v>
      </c>
      <c r="I280" s="3">
        <f t="shared" si="25"/>
        <v>0</v>
      </c>
      <c r="J280" s="3">
        <f t="shared" si="25"/>
        <v>0</v>
      </c>
      <c r="K280" s="12">
        <f>AVERAGE(C280:J280)</f>
        <v>0.125</v>
      </c>
      <c r="L280" s="11">
        <f t="shared" ref="L280" si="26">K280/$B$277</f>
        <v>1.0416666666666666E-2</v>
      </c>
    </row>
    <row r="282" spans="2:12" x14ac:dyDescent="0.3">
      <c r="B282" s="5" t="s">
        <v>6</v>
      </c>
    </row>
    <row r="283" spans="2:12" x14ac:dyDescent="0.3">
      <c r="B283" s="5" t="s">
        <v>7</v>
      </c>
    </row>
  </sheetData>
  <mergeCells count="29">
    <mergeCell ref="B2:I2"/>
    <mergeCell ref="B3:I3"/>
    <mergeCell ref="C4:I4"/>
    <mergeCell ref="B184:J184"/>
    <mergeCell ref="B185:B186"/>
    <mergeCell ref="C185:J185"/>
    <mergeCell ref="B132:B133"/>
    <mergeCell ref="C132:H132"/>
    <mergeCell ref="B106:B107"/>
    <mergeCell ref="C106:H106"/>
    <mergeCell ref="B183:J183"/>
    <mergeCell ref="B28:I28"/>
    <mergeCell ref="B29:I29"/>
    <mergeCell ref="C30:I30"/>
    <mergeCell ref="B130:H130"/>
    <mergeCell ref="B131:H131"/>
    <mergeCell ref="B104:H104"/>
    <mergeCell ref="B105:H105"/>
    <mergeCell ref="B81:I81"/>
    <mergeCell ref="B82:I82"/>
    <mergeCell ref="C83:I83"/>
    <mergeCell ref="B262:J262"/>
    <mergeCell ref="B263:J263"/>
    <mergeCell ref="B264:B265"/>
    <mergeCell ref="C264:J264"/>
    <mergeCell ref="B209:J209"/>
    <mergeCell ref="B210:J210"/>
    <mergeCell ref="B211:B212"/>
    <mergeCell ref="C211:J211"/>
  </mergeCells>
  <phoneticPr fontId="1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L1</vt:lpstr>
      <vt:lpstr>L2</vt:lpstr>
      <vt:lpstr>L3</vt:lpstr>
      <vt:lpstr>L4</vt:lpstr>
      <vt:lpstr>L5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kaist</dc:creator>
  <cp:lastModifiedBy>l0v2ka</cp:lastModifiedBy>
  <cp:lastPrinted>2013-09-02T04:43:56Z</cp:lastPrinted>
  <dcterms:created xsi:type="dcterms:W3CDTF">2012-06-15T05:28:26Z</dcterms:created>
  <dcterms:modified xsi:type="dcterms:W3CDTF">2013-12-29T16:00:34Z</dcterms:modified>
</cp:coreProperties>
</file>