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90" windowWidth="19035" windowHeight="11970" activeTab="3"/>
  </bookViews>
  <sheets>
    <sheet name="L11,L12,L13" sheetId="1" r:id="rId1"/>
    <sheet name="L21,L22" sheetId="2" r:id="rId2"/>
    <sheet name="L31,L32" sheetId="3" r:id="rId3"/>
    <sheet name="L41,L42" sheetId="4" r:id="rId4"/>
    <sheet name="EMBA541 Case" sheetId="5" r:id="rId5"/>
    <sheet name="etc." sheetId="6" r:id="rId6"/>
  </sheets>
  <calcPr calcId="145621"/>
</workbook>
</file>

<file path=xl/calcChain.xml><?xml version="1.0" encoding="utf-8"?>
<calcChain xmlns="http://schemas.openxmlformats.org/spreadsheetml/2006/main">
  <c r="S14" i="4" l="1"/>
  <c r="S15" i="4"/>
  <c r="S13" i="4"/>
  <c r="Q15" i="4"/>
  <c r="Q14" i="4"/>
  <c r="Q13" i="4"/>
  <c r="K14" i="2"/>
  <c r="C11" i="4" l="1"/>
  <c r="J11" i="4"/>
  <c r="C13" i="4"/>
  <c r="C12" i="4"/>
  <c r="D11" i="4" l="1"/>
  <c r="E11" i="4"/>
  <c r="F11" i="4"/>
  <c r="G11" i="4"/>
  <c r="H11" i="4"/>
  <c r="I11" i="4"/>
  <c r="K11" i="4"/>
  <c r="L11" i="4"/>
  <c r="M11" i="4"/>
  <c r="N11" i="4"/>
  <c r="O11" i="4"/>
  <c r="D12" i="4"/>
  <c r="E12" i="4"/>
  <c r="F12" i="4"/>
  <c r="G12" i="4"/>
  <c r="H12" i="4"/>
  <c r="I12" i="4"/>
  <c r="J12" i="4"/>
  <c r="K12" i="4"/>
  <c r="L12" i="4"/>
  <c r="M12" i="4"/>
  <c r="N12" i="4"/>
  <c r="O12" i="4"/>
  <c r="D13" i="4"/>
  <c r="E13" i="4"/>
  <c r="F13" i="4"/>
  <c r="G13" i="4"/>
  <c r="H13" i="4"/>
  <c r="I13" i="4"/>
  <c r="J13" i="4"/>
  <c r="K13" i="4"/>
  <c r="L13" i="4"/>
  <c r="M13" i="4"/>
  <c r="N13" i="4"/>
  <c r="O13" i="4"/>
  <c r="R23" i="1"/>
  <c r="R21" i="1"/>
  <c r="P21" i="1"/>
  <c r="N21" i="1"/>
  <c r="J18" i="2"/>
  <c r="L23" i="3"/>
  <c r="L21" i="3"/>
  <c r="J21" i="3"/>
  <c r="R19" i="4"/>
  <c r="R17" i="4"/>
  <c r="P17" i="4"/>
  <c r="P13" i="4" l="1"/>
  <c r="D14" i="2"/>
  <c r="E14" i="2"/>
  <c r="F14" i="2"/>
  <c r="G14" i="2"/>
  <c r="H14" i="2"/>
  <c r="I14" i="2"/>
  <c r="D15" i="2"/>
  <c r="E15" i="2"/>
  <c r="F15" i="2"/>
  <c r="G15" i="2"/>
  <c r="H15" i="2"/>
  <c r="I15" i="2"/>
  <c r="D16" i="2"/>
  <c r="E16" i="2"/>
  <c r="F16" i="2"/>
  <c r="G16" i="2"/>
  <c r="H16" i="2"/>
  <c r="I16" i="2"/>
  <c r="C16" i="2"/>
  <c r="C15" i="2"/>
  <c r="C14" i="2"/>
  <c r="G17" i="3" l="1"/>
  <c r="H17" i="3"/>
  <c r="I17" i="3"/>
  <c r="G18" i="3"/>
  <c r="H18" i="3"/>
  <c r="I18" i="3"/>
  <c r="G19" i="3"/>
  <c r="H19" i="3"/>
  <c r="I19" i="3"/>
  <c r="F19" i="3"/>
  <c r="E19" i="3"/>
  <c r="D19" i="3"/>
  <c r="C19" i="3"/>
  <c r="F18" i="3"/>
  <c r="E18" i="3"/>
  <c r="D18" i="3"/>
  <c r="C18" i="3"/>
  <c r="F17" i="3"/>
  <c r="E17" i="3"/>
  <c r="D17" i="3"/>
  <c r="C17" i="3"/>
  <c r="R13" i="4" l="1"/>
  <c r="D17" i="1"/>
  <c r="E17" i="1"/>
  <c r="F17" i="1"/>
  <c r="G17" i="1"/>
  <c r="H17" i="1"/>
  <c r="I17" i="1"/>
  <c r="J17" i="1"/>
  <c r="K17" i="1"/>
  <c r="L17" i="1"/>
  <c r="M17" i="1"/>
  <c r="D18" i="1"/>
  <c r="E18" i="1"/>
  <c r="F18" i="1"/>
  <c r="G18" i="1"/>
  <c r="H18" i="1"/>
  <c r="I18" i="1"/>
  <c r="J18" i="1"/>
  <c r="K18" i="1"/>
  <c r="L18" i="1"/>
  <c r="M18" i="1"/>
  <c r="D19" i="1"/>
  <c r="E19" i="1"/>
  <c r="F19" i="1"/>
  <c r="G19" i="1"/>
  <c r="H19" i="1"/>
  <c r="I19" i="1"/>
  <c r="J19" i="1"/>
  <c r="K19" i="1"/>
  <c r="L19" i="1"/>
  <c r="M19" i="1"/>
  <c r="C19" i="1"/>
  <c r="C18" i="1"/>
  <c r="C17" i="1"/>
  <c r="R15" i="4" l="1"/>
  <c r="R14" i="4"/>
  <c r="P15" i="4"/>
  <c r="P14" i="4"/>
  <c r="L19" i="3"/>
  <c r="M19" i="3" s="1"/>
  <c r="L18" i="3"/>
  <c r="M18" i="3" s="1"/>
  <c r="L17" i="3"/>
  <c r="M17" i="3" s="1"/>
  <c r="J19" i="3"/>
  <c r="K19" i="3" s="1"/>
  <c r="J18" i="3"/>
  <c r="K18" i="3" s="1"/>
  <c r="J17" i="3"/>
  <c r="K17" i="3" s="1"/>
  <c r="J16" i="2"/>
  <c r="K16" i="2" s="1"/>
  <c r="J15" i="2"/>
  <c r="K15" i="2" s="1"/>
  <c r="J14" i="2"/>
  <c r="R19" i="1"/>
  <c r="S19" i="1" s="1"/>
  <c r="R18" i="1"/>
  <c r="S18" i="1" s="1"/>
  <c r="R17" i="1"/>
  <c r="S17" i="1" s="1"/>
  <c r="P19" i="1"/>
  <c r="Q19" i="1" s="1"/>
  <c r="P18" i="1"/>
  <c r="Q18" i="1" s="1"/>
  <c r="P17" i="1"/>
  <c r="Q17" i="1" s="1"/>
  <c r="N19" i="1"/>
  <c r="O19" i="1" s="1"/>
  <c r="N18" i="1"/>
  <c r="O18" i="1" s="1"/>
  <c r="N17" i="1"/>
  <c r="O17" i="1" s="1"/>
</calcChain>
</file>

<file path=xl/sharedStrings.xml><?xml version="1.0" encoding="utf-8"?>
<sst xmlns="http://schemas.openxmlformats.org/spreadsheetml/2006/main" count="93" uniqueCount="49">
  <si>
    <t>Student</t>
  </si>
  <si>
    <t>Number</t>
  </si>
  <si>
    <t>L11</t>
  </si>
  <si>
    <t>L12</t>
  </si>
  <si>
    <t>L13</t>
  </si>
  <si>
    <t>3 point total</t>
  </si>
  <si>
    <t>2 point total</t>
  </si>
  <si>
    <t>1 point total</t>
  </si>
  <si>
    <t xml:space="preserve">  (EMB 542)</t>
  </si>
  <si>
    <t>L21</t>
  </si>
  <si>
    <t>L22</t>
  </si>
  <si>
    <t>3 point</t>
  </si>
  <si>
    <t>2 point</t>
  </si>
  <si>
    <t>1 point</t>
  </si>
  <si>
    <t>L31</t>
  </si>
  <si>
    <t>L32</t>
  </si>
  <si>
    <t xml:space="preserve">  (EMB 530/541)</t>
  </si>
  <si>
    <t>L41</t>
  </si>
  <si>
    <t>L42</t>
  </si>
  <si>
    <t xml:space="preserve">* EMB 541 Case analysis score card by professor and evaluator </t>
  </si>
  <si>
    <t>Case</t>
  </si>
  <si>
    <t>average</t>
    <phoneticPr fontId="6" type="noConversion"/>
  </si>
  <si>
    <t>ration</t>
    <phoneticPr fontId="6" type="noConversion"/>
  </si>
  <si>
    <t>L11</t>
    <phoneticPr fontId="6" type="noConversion"/>
  </si>
  <si>
    <t>L12</t>
    <phoneticPr fontId="6" type="noConversion"/>
  </si>
  <si>
    <t>L13</t>
    <phoneticPr fontId="6" type="noConversion"/>
  </si>
  <si>
    <t>L21</t>
    <phoneticPr fontId="6" type="noConversion"/>
  </si>
  <si>
    <t>L31</t>
    <phoneticPr fontId="6" type="noConversion"/>
  </si>
  <si>
    <t>L32</t>
    <phoneticPr fontId="6" type="noConversion"/>
  </si>
  <si>
    <t>L41</t>
    <phoneticPr fontId="6" type="noConversion"/>
  </si>
  <si>
    <t>L42</t>
    <phoneticPr fontId="6" type="noConversion"/>
  </si>
  <si>
    <t>(EMB 561/542)</t>
    <phoneticPr fontId="6" type="noConversion"/>
  </si>
  <si>
    <t xml:space="preserve">  (EMB 520/562)</t>
    <phoneticPr fontId="6" type="noConversion"/>
  </si>
  <si>
    <t>Overall Ave.</t>
    <phoneticPr fontId="6" type="noConversion"/>
  </si>
  <si>
    <t>L12</t>
    <phoneticPr fontId="6" type="noConversion"/>
  </si>
  <si>
    <t>L13</t>
    <phoneticPr fontId="6" type="noConversion"/>
  </si>
  <si>
    <t>NY Times</t>
    <phoneticPr fontId="6" type="noConversion"/>
  </si>
  <si>
    <t>Amazon, Apple, Facebook, and Google</t>
    <phoneticPr fontId="6" type="noConversion"/>
  </si>
  <si>
    <t>Cconma</t>
    <phoneticPr fontId="6" type="noConversion"/>
  </si>
  <si>
    <t>Tencent</t>
    <phoneticPr fontId="6" type="noConversion"/>
  </si>
  <si>
    <t>Sephora</t>
    <phoneticPr fontId="6" type="noConversion"/>
  </si>
  <si>
    <t>VW</t>
    <phoneticPr fontId="6" type="noConversion"/>
  </si>
  <si>
    <t>A+</t>
    <phoneticPr fontId="6" type="noConversion"/>
  </si>
  <si>
    <t>A-</t>
    <phoneticPr fontId="6" type="noConversion"/>
  </si>
  <si>
    <t>A0</t>
    <phoneticPr fontId="6" type="noConversion"/>
  </si>
  <si>
    <t>Car2go</t>
    <phoneticPr fontId="6" type="noConversion"/>
  </si>
  <si>
    <t>B0</t>
    <phoneticPr fontId="6" type="noConversion"/>
  </si>
  <si>
    <t>B-</t>
    <phoneticPr fontId="6" type="noConversion"/>
  </si>
  <si>
    <t>B+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</si>
</sst>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1" x14ac:knownFonts="1">
    <font>
      <sz val="10"/>
      <color theme="1"/>
      <name val="Calibri"/>
      <family val="2"/>
      <charset val="129"/>
    </font>
    <font>
      <sz val="10"/>
      <color theme="1"/>
      <name val="Times New Roman"/>
      <family val="1"/>
    </font>
    <font>
      <sz val="10"/>
      <color theme="1"/>
      <name val="Book Antiqua"/>
      <family val="1"/>
    </font>
    <font>
      <sz val="9"/>
      <color theme="1"/>
      <name val="Times New Roman"/>
      <family val="1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Calibri"/>
      <family val="2"/>
      <charset val="129"/>
    </font>
    <font>
      <sz val="10"/>
      <color theme="1"/>
      <name val="Calibri"/>
      <family val="2"/>
      <charset val="129"/>
    </font>
    <font>
      <b/>
      <sz val="10"/>
      <color theme="1"/>
      <name val="Times New Roman"/>
      <family val="1"/>
    </font>
    <font>
      <b/>
      <sz val="10"/>
      <color theme="1"/>
      <name val="Book Antiqua"/>
      <family val="1"/>
    </font>
    <font>
      <sz val="8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0" fillId="0" borderId="0" xfId="1" applyNumberFormat="1" applyFont="1">
      <alignment vertical="center"/>
    </xf>
    <xf numFmtId="177" fontId="0" fillId="0" borderId="0" xfId="0" applyNumberForma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0" fillId="0" borderId="0" xfId="0" applyNumberForma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3"/>
  <sheetViews>
    <sheetView workbookViewId="0">
      <selection activeCell="N33" sqref="N33"/>
    </sheetView>
  </sheetViews>
  <sheetFormatPr defaultRowHeight="12.75" x14ac:dyDescent="0.2"/>
  <cols>
    <col min="1" max="1" width="9.28515625" customWidth="1"/>
    <col min="2" max="2" width="13.28515625" customWidth="1"/>
    <col min="15" max="15" width="10.140625" bestFit="1" customWidth="1"/>
  </cols>
  <sheetData>
    <row r="2" spans="2:19" x14ac:dyDescent="0.2">
      <c r="B2" s="11" t="s">
        <v>0</v>
      </c>
      <c r="C2" s="18" t="s">
        <v>2</v>
      </c>
      <c r="D2" s="18"/>
      <c r="E2" s="18"/>
      <c r="F2" s="18"/>
      <c r="G2" s="19" t="s">
        <v>3</v>
      </c>
      <c r="H2" s="19"/>
      <c r="I2" s="19"/>
      <c r="J2" s="19"/>
      <c r="K2" s="18" t="s">
        <v>4</v>
      </c>
      <c r="L2" s="18"/>
      <c r="M2" s="18"/>
    </row>
    <row r="3" spans="2:19" x14ac:dyDescent="0.2">
      <c r="B3" s="11" t="s">
        <v>1</v>
      </c>
      <c r="C3" s="18"/>
      <c r="D3" s="18"/>
      <c r="E3" s="18"/>
      <c r="F3" s="18"/>
      <c r="G3" s="19"/>
      <c r="H3" s="19"/>
      <c r="I3" s="19"/>
      <c r="J3" s="19"/>
      <c r="K3" s="18"/>
      <c r="L3" s="18"/>
      <c r="M3" s="18"/>
    </row>
    <row r="4" spans="2:19" ht="15" x14ac:dyDescent="0.2">
      <c r="B4" s="11" t="s">
        <v>31</v>
      </c>
      <c r="C4" s="12">
        <v>1</v>
      </c>
      <c r="D4" s="12">
        <v>2</v>
      </c>
      <c r="E4" s="12">
        <v>3</v>
      </c>
      <c r="F4" s="12">
        <v>4</v>
      </c>
      <c r="G4" s="12">
        <v>1</v>
      </c>
      <c r="H4" s="12">
        <v>2</v>
      </c>
      <c r="I4" s="12">
        <v>3</v>
      </c>
      <c r="J4" s="12">
        <v>4</v>
      </c>
      <c r="K4" s="12">
        <v>1</v>
      </c>
      <c r="L4" s="12">
        <v>2</v>
      </c>
      <c r="M4" s="12">
        <v>3</v>
      </c>
    </row>
    <row r="5" spans="2:19" ht="13.5" x14ac:dyDescent="0.2">
      <c r="B5" s="1">
        <v>1</v>
      </c>
      <c r="C5" s="2">
        <v>3</v>
      </c>
      <c r="D5" s="2">
        <v>3</v>
      </c>
      <c r="E5" s="2">
        <v>3</v>
      </c>
      <c r="F5" s="2">
        <v>3</v>
      </c>
      <c r="G5" s="2">
        <v>3</v>
      </c>
      <c r="H5" s="2">
        <v>2</v>
      </c>
      <c r="I5" s="2">
        <v>3</v>
      </c>
      <c r="J5" s="2">
        <v>2</v>
      </c>
      <c r="K5" s="2">
        <v>3</v>
      </c>
      <c r="L5" s="2">
        <v>2</v>
      </c>
      <c r="M5" s="2">
        <v>3</v>
      </c>
    </row>
    <row r="6" spans="2:19" ht="13.5" x14ac:dyDescent="0.2">
      <c r="B6" s="1">
        <v>2</v>
      </c>
      <c r="C6" s="2">
        <v>3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v>2</v>
      </c>
      <c r="M6" s="2">
        <v>3</v>
      </c>
    </row>
    <row r="7" spans="2:19" ht="13.5" x14ac:dyDescent="0.2">
      <c r="B7" s="1">
        <v>3</v>
      </c>
      <c r="C7" s="2">
        <v>3</v>
      </c>
      <c r="D7" s="2">
        <v>3</v>
      </c>
      <c r="E7" s="2">
        <v>3</v>
      </c>
      <c r="F7" s="2">
        <v>3</v>
      </c>
      <c r="G7" s="2">
        <v>2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</row>
    <row r="8" spans="2:19" ht="13.5" x14ac:dyDescent="0.2">
      <c r="B8" s="1">
        <v>4</v>
      </c>
      <c r="C8" s="2">
        <v>3</v>
      </c>
      <c r="D8" s="2">
        <v>3</v>
      </c>
      <c r="E8" s="2">
        <v>3</v>
      </c>
      <c r="F8" s="2">
        <v>3</v>
      </c>
      <c r="G8" s="2">
        <v>2</v>
      </c>
      <c r="H8" s="2">
        <v>2</v>
      </c>
      <c r="I8" s="2">
        <v>3</v>
      </c>
      <c r="J8" s="2">
        <v>3</v>
      </c>
      <c r="K8" s="2">
        <v>3</v>
      </c>
      <c r="L8" s="2">
        <v>2</v>
      </c>
      <c r="M8" s="2">
        <v>3</v>
      </c>
    </row>
    <row r="9" spans="2:19" ht="13.5" x14ac:dyDescent="0.2">
      <c r="B9" s="1">
        <v>5</v>
      </c>
      <c r="C9" s="2">
        <v>3</v>
      </c>
      <c r="D9" s="2">
        <v>3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3</v>
      </c>
      <c r="K9" s="2">
        <v>3</v>
      </c>
      <c r="L9" s="2">
        <v>3</v>
      </c>
      <c r="M9" s="2">
        <v>3</v>
      </c>
    </row>
    <row r="10" spans="2:19" ht="13.5" x14ac:dyDescent="0.2">
      <c r="B10" s="1">
        <v>6</v>
      </c>
      <c r="C10" s="2">
        <v>3</v>
      </c>
      <c r="D10" s="2">
        <v>3</v>
      </c>
      <c r="E10" s="2">
        <v>3</v>
      </c>
      <c r="F10" s="2">
        <v>3</v>
      </c>
      <c r="G10" s="2">
        <v>3</v>
      </c>
      <c r="H10" s="2">
        <v>2</v>
      </c>
      <c r="I10" s="2">
        <v>3</v>
      </c>
      <c r="J10" s="2">
        <v>3</v>
      </c>
      <c r="K10" s="2">
        <v>3</v>
      </c>
      <c r="L10" s="2">
        <v>3</v>
      </c>
      <c r="M10" s="2">
        <v>3</v>
      </c>
    </row>
    <row r="11" spans="2:19" ht="13.5" x14ac:dyDescent="0.2">
      <c r="B11" s="1">
        <v>7</v>
      </c>
      <c r="C11" s="2">
        <v>3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2">
        <v>3</v>
      </c>
      <c r="J11" s="2">
        <v>3</v>
      </c>
      <c r="K11" s="2">
        <v>3</v>
      </c>
      <c r="L11" s="2">
        <v>3</v>
      </c>
      <c r="M11" s="2">
        <v>3</v>
      </c>
    </row>
    <row r="12" spans="2:19" ht="13.5" x14ac:dyDescent="0.2">
      <c r="B12" s="1">
        <v>8</v>
      </c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  <c r="K12" s="2">
        <v>3</v>
      </c>
      <c r="L12" s="2">
        <v>3</v>
      </c>
      <c r="M12" s="2">
        <v>3</v>
      </c>
    </row>
    <row r="13" spans="2:19" ht="13.5" x14ac:dyDescent="0.2">
      <c r="B13" s="1">
        <v>9</v>
      </c>
      <c r="C13" s="2">
        <v>2</v>
      </c>
      <c r="D13" s="2">
        <v>3</v>
      </c>
      <c r="E13" s="2">
        <v>3</v>
      </c>
      <c r="F13" s="2">
        <v>1</v>
      </c>
      <c r="G13" s="2">
        <v>3</v>
      </c>
      <c r="H13" s="2">
        <v>3</v>
      </c>
      <c r="I13" s="2">
        <v>2</v>
      </c>
      <c r="J13" s="2">
        <v>3</v>
      </c>
      <c r="K13" s="2">
        <v>2</v>
      </c>
      <c r="L13" s="2">
        <v>3</v>
      </c>
      <c r="M13" s="2">
        <v>3</v>
      </c>
    </row>
    <row r="14" spans="2:19" ht="13.5" x14ac:dyDescent="0.2">
      <c r="B14" s="1">
        <v>10</v>
      </c>
      <c r="C14" s="2">
        <v>3</v>
      </c>
      <c r="D14" s="2">
        <v>3</v>
      </c>
      <c r="E14" s="2">
        <v>3</v>
      </c>
      <c r="F14" s="2">
        <v>3</v>
      </c>
      <c r="G14" s="2">
        <v>2</v>
      </c>
      <c r="H14" s="2">
        <v>3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</row>
    <row r="15" spans="2:19" ht="13.5" x14ac:dyDescent="0.2">
      <c r="B15" s="1">
        <v>11</v>
      </c>
      <c r="C15" s="2">
        <v>3</v>
      </c>
      <c r="D15" s="2">
        <v>3</v>
      </c>
      <c r="E15" s="2">
        <v>3</v>
      </c>
      <c r="F15" s="2">
        <v>2</v>
      </c>
      <c r="G15" s="2">
        <v>2</v>
      </c>
      <c r="H15" s="2">
        <v>3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t="s">
        <v>23</v>
      </c>
      <c r="P15" t="s">
        <v>24</v>
      </c>
      <c r="R15" t="s">
        <v>25</v>
      </c>
    </row>
    <row r="16" spans="2:19" ht="13.5" x14ac:dyDescent="0.2">
      <c r="B16" s="1">
        <v>12</v>
      </c>
      <c r="C16" s="2">
        <v>3</v>
      </c>
      <c r="D16" s="2">
        <v>3</v>
      </c>
      <c r="E16" s="2">
        <v>3</v>
      </c>
      <c r="F16" s="2">
        <v>3</v>
      </c>
      <c r="G16" s="2">
        <v>3</v>
      </c>
      <c r="H16" s="2">
        <v>3</v>
      </c>
      <c r="I16" s="2">
        <v>2</v>
      </c>
      <c r="J16" s="2">
        <v>3</v>
      </c>
      <c r="K16" s="2">
        <v>2</v>
      </c>
      <c r="L16" s="2">
        <v>2</v>
      </c>
      <c r="M16" s="2">
        <v>3</v>
      </c>
      <c r="N16" s="8" t="s">
        <v>21</v>
      </c>
      <c r="O16" t="s">
        <v>22</v>
      </c>
      <c r="P16" s="8" t="s">
        <v>21</v>
      </c>
      <c r="Q16" t="s">
        <v>22</v>
      </c>
      <c r="R16" s="8" t="s">
        <v>21</v>
      </c>
      <c r="S16" t="s">
        <v>22</v>
      </c>
    </row>
    <row r="17" spans="2:19" ht="13.5" x14ac:dyDescent="0.2">
      <c r="B17" s="1" t="s">
        <v>5</v>
      </c>
      <c r="C17" s="2">
        <f>COUNTIF(C5:C16, 3)</f>
        <v>11</v>
      </c>
      <c r="D17" s="2">
        <f t="shared" ref="D17:M17" si="0">COUNTIF(D5:D16, 3)</f>
        <v>12</v>
      </c>
      <c r="E17" s="2">
        <f t="shared" si="0"/>
        <v>12</v>
      </c>
      <c r="F17" s="2">
        <f t="shared" si="0"/>
        <v>10</v>
      </c>
      <c r="G17" s="2">
        <f t="shared" si="0"/>
        <v>8</v>
      </c>
      <c r="H17" s="2">
        <f t="shared" si="0"/>
        <v>9</v>
      </c>
      <c r="I17" s="2">
        <f t="shared" si="0"/>
        <v>8</v>
      </c>
      <c r="J17" s="2">
        <f t="shared" si="0"/>
        <v>9</v>
      </c>
      <c r="K17" s="2">
        <f t="shared" si="0"/>
        <v>8</v>
      </c>
      <c r="L17" s="2">
        <f t="shared" si="0"/>
        <v>6</v>
      </c>
      <c r="M17" s="2">
        <f t="shared" si="0"/>
        <v>10</v>
      </c>
      <c r="N17" s="10">
        <f>AVERAGE(C17:F17)</f>
        <v>11.25</v>
      </c>
      <c r="O17" s="9">
        <f>N17/$B$16</f>
        <v>0.9375</v>
      </c>
      <c r="P17" s="10">
        <f>AVERAGE(G17:J17)</f>
        <v>8.5</v>
      </c>
      <c r="Q17" s="9">
        <f>P17/$B$16</f>
        <v>0.70833333333333337</v>
      </c>
      <c r="R17" s="10">
        <f>AVERAGE(K17:M17)</f>
        <v>8</v>
      </c>
      <c r="S17" s="9">
        <f>R17/$B$16</f>
        <v>0.66666666666666663</v>
      </c>
    </row>
    <row r="18" spans="2:19" ht="13.5" x14ac:dyDescent="0.2">
      <c r="B18" s="1" t="s">
        <v>6</v>
      </c>
      <c r="C18" s="2">
        <f>COUNTIF(C5:C16,2)</f>
        <v>1</v>
      </c>
      <c r="D18" s="2">
        <f t="shared" ref="D18:M18" si="1">COUNTIF(D5:D16,2)</f>
        <v>0</v>
      </c>
      <c r="E18" s="2">
        <f t="shared" si="1"/>
        <v>0</v>
      </c>
      <c r="F18" s="2">
        <f t="shared" si="1"/>
        <v>1</v>
      </c>
      <c r="G18" s="2">
        <f t="shared" si="1"/>
        <v>4</v>
      </c>
      <c r="H18" s="2">
        <f t="shared" si="1"/>
        <v>3</v>
      </c>
      <c r="I18" s="2">
        <f t="shared" si="1"/>
        <v>4</v>
      </c>
      <c r="J18" s="2">
        <f t="shared" si="1"/>
        <v>3</v>
      </c>
      <c r="K18" s="2">
        <f t="shared" si="1"/>
        <v>4</v>
      </c>
      <c r="L18" s="2">
        <f t="shared" si="1"/>
        <v>6</v>
      </c>
      <c r="M18" s="2">
        <f t="shared" si="1"/>
        <v>2</v>
      </c>
      <c r="N18" s="10">
        <f>AVERAGE(C18:F18)</f>
        <v>0.5</v>
      </c>
      <c r="O18" s="9">
        <f t="shared" ref="O18:O19" si="2">N18/$B$16</f>
        <v>4.1666666666666664E-2</v>
      </c>
      <c r="P18" s="10">
        <f>AVERAGE(G18:J18)</f>
        <v>3.5</v>
      </c>
      <c r="Q18" s="9">
        <f t="shared" ref="Q18:Q19" si="3">P18/$B$16</f>
        <v>0.29166666666666669</v>
      </c>
      <c r="R18" s="10">
        <f>AVERAGE(K18:M18)</f>
        <v>4</v>
      </c>
      <c r="S18" s="9">
        <f t="shared" ref="S18:S19" si="4">R18/$B$16</f>
        <v>0.33333333333333331</v>
      </c>
    </row>
    <row r="19" spans="2:19" ht="13.5" x14ac:dyDescent="0.2">
      <c r="B19" s="1" t="s">
        <v>7</v>
      </c>
      <c r="C19" s="2">
        <f>COUNTIF(C5:C16,1)</f>
        <v>0</v>
      </c>
      <c r="D19" s="2">
        <f t="shared" ref="D19:M19" si="5">COUNTIF(D5:D16,1)</f>
        <v>0</v>
      </c>
      <c r="E19" s="2">
        <f t="shared" si="5"/>
        <v>0</v>
      </c>
      <c r="F19" s="2">
        <f t="shared" si="5"/>
        <v>1</v>
      </c>
      <c r="G19" s="2">
        <f t="shared" si="5"/>
        <v>0</v>
      </c>
      <c r="H19" s="2">
        <f t="shared" si="5"/>
        <v>0</v>
      </c>
      <c r="I19" s="2">
        <f t="shared" si="5"/>
        <v>0</v>
      </c>
      <c r="J19" s="2">
        <f t="shared" si="5"/>
        <v>0</v>
      </c>
      <c r="K19" s="2">
        <f t="shared" si="5"/>
        <v>0</v>
      </c>
      <c r="L19" s="2">
        <f t="shared" si="5"/>
        <v>0</v>
      </c>
      <c r="M19" s="2">
        <f t="shared" si="5"/>
        <v>0</v>
      </c>
      <c r="N19" s="10">
        <f>AVERAGE(C19:F19)</f>
        <v>0.25</v>
      </c>
      <c r="O19" s="9">
        <f t="shared" si="2"/>
        <v>2.0833333333333332E-2</v>
      </c>
      <c r="P19" s="10">
        <f>AVERAGE(G19:J19)</f>
        <v>0</v>
      </c>
      <c r="Q19" s="9">
        <f t="shared" si="3"/>
        <v>0</v>
      </c>
      <c r="R19" s="10">
        <f>AVERAGE(K19:M19)</f>
        <v>0</v>
      </c>
      <c r="S19" s="9">
        <f t="shared" si="4"/>
        <v>0</v>
      </c>
    </row>
    <row r="21" spans="2:19" x14ac:dyDescent="0.2">
      <c r="B21" s="8"/>
      <c r="N21">
        <f>AVERAGE(C5:F16)</f>
        <v>2.9166666666666665</v>
      </c>
      <c r="P21">
        <f>AVERAGE(G5:J16)</f>
        <v>2.7083333333333335</v>
      </c>
      <c r="R21">
        <f>AVERAGE(K5:M16)</f>
        <v>2.6666666666666665</v>
      </c>
    </row>
    <row r="23" spans="2:19" x14ac:dyDescent="0.2">
      <c r="R23">
        <f>AVERAGE(C5:M16)</f>
        <v>2.7727272727272729</v>
      </c>
    </row>
  </sheetData>
  <mergeCells count="3">
    <mergeCell ref="C2:F3"/>
    <mergeCell ref="G2:J3"/>
    <mergeCell ref="K2:M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8"/>
  <sheetViews>
    <sheetView workbookViewId="0">
      <selection activeCell="H11" sqref="H11"/>
    </sheetView>
  </sheetViews>
  <sheetFormatPr defaultRowHeight="12.75" x14ac:dyDescent="0.2"/>
  <sheetData>
    <row r="2" spans="2:13" x14ac:dyDescent="0.2">
      <c r="B2" s="15" t="s">
        <v>0</v>
      </c>
      <c r="C2" s="18" t="s">
        <v>9</v>
      </c>
      <c r="D2" s="18"/>
      <c r="E2" s="18"/>
      <c r="F2" s="18"/>
      <c r="G2" s="19" t="s">
        <v>10</v>
      </c>
      <c r="H2" s="19"/>
      <c r="I2" s="19"/>
    </row>
    <row r="3" spans="2:13" x14ac:dyDescent="0.2">
      <c r="B3" s="15" t="s">
        <v>1</v>
      </c>
      <c r="C3" s="18"/>
      <c r="D3" s="18"/>
      <c r="E3" s="18"/>
      <c r="F3" s="18"/>
      <c r="G3" s="19"/>
      <c r="H3" s="19"/>
      <c r="I3" s="19"/>
    </row>
    <row r="4" spans="2:13" ht="25.5" x14ac:dyDescent="0.2">
      <c r="B4" s="11" t="s">
        <v>8</v>
      </c>
      <c r="C4" s="16">
        <v>1</v>
      </c>
      <c r="D4" s="16">
        <v>2</v>
      </c>
      <c r="E4" s="16">
        <v>3</v>
      </c>
      <c r="F4" s="16">
        <v>4</v>
      </c>
      <c r="G4" s="20">
        <v>1</v>
      </c>
      <c r="H4" s="16">
        <v>2</v>
      </c>
      <c r="I4" s="16">
        <v>3</v>
      </c>
    </row>
    <row r="5" spans="2:13" ht="13.5" x14ac:dyDescent="0.2">
      <c r="B5" s="1">
        <v>1</v>
      </c>
      <c r="C5" s="2">
        <v>3</v>
      </c>
      <c r="D5" s="2">
        <v>2</v>
      </c>
      <c r="E5" s="2">
        <v>3</v>
      </c>
      <c r="F5" s="2">
        <v>2</v>
      </c>
      <c r="G5" s="7"/>
      <c r="H5" s="2"/>
      <c r="I5" s="2"/>
    </row>
    <row r="6" spans="2:13" ht="13.5" x14ac:dyDescent="0.2">
      <c r="B6" s="1">
        <v>2</v>
      </c>
      <c r="C6" s="2">
        <v>2</v>
      </c>
      <c r="D6" s="2">
        <v>3</v>
      </c>
      <c r="E6" s="2">
        <v>3</v>
      </c>
      <c r="F6" s="2">
        <v>3</v>
      </c>
      <c r="G6" s="7"/>
      <c r="H6" s="2"/>
      <c r="I6" s="2"/>
    </row>
    <row r="7" spans="2:13" ht="13.5" x14ac:dyDescent="0.2">
      <c r="B7" s="1">
        <v>3</v>
      </c>
      <c r="C7" s="2">
        <v>3</v>
      </c>
      <c r="D7" s="2">
        <v>3</v>
      </c>
      <c r="E7" s="2">
        <v>2</v>
      </c>
      <c r="F7" s="2">
        <v>2</v>
      </c>
      <c r="G7" s="7"/>
      <c r="H7" s="2"/>
      <c r="I7" s="2"/>
    </row>
    <row r="8" spans="2:13" ht="13.5" x14ac:dyDescent="0.2">
      <c r="B8" s="1">
        <v>4</v>
      </c>
      <c r="C8" s="2">
        <v>3</v>
      </c>
      <c r="D8" s="2">
        <v>3</v>
      </c>
      <c r="E8" s="2">
        <v>3</v>
      </c>
      <c r="F8" s="2">
        <v>3</v>
      </c>
      <c r="G8" s="7"/>
      <c r="H8" s="2"/>
      <c r="I8" s="2"/>
    </row>
    <row r="9" spans="2:13" ht="13.5" x14ac:dyDescent="0.2">
      <c r="B9" s="1">
        <v>5</v>
      </c>
      <c r="C9" s="2">
        <v>2</v>
      </c>
      <c r="D9" s="2">
        <v>3</v>
      </c>
      <c r="E9" s="2">
        <v>3</v>
      </c>
      <c r="F9" s="2">
        <v>2</v>
      </c>
      <c r="G9" s="7"/>
      <c r="H9" s="2"/>
      <c r="I9" s="2"/>
    </row>
    <row r="10" spans="2:13" ht="13.5" x14ac:dyDescent="0.2">
      <c r="B10" s="1">
        <v>6</v>
      </c>
      <c r="C10" s="2">
        <v>3</v>
      </c>
      <c r="D10" s="2">
        <v>3</v>
      </c>
      <c r="E10" s="2">
        <v>3</v>
      </c>
      <c r="F10" s="2">
        <v>3</v>
      </c>
      <c r="G10" s="7"/>
      <c r="H10" s="2"/>
      <c r="I10" s="2"/>
    </row>
    <row r="11" spans="2:13" ht="13.5" x14ac:dyDescent="0.2">
      <c r="B11" s="1">
        <v>7</v>
      </c>
      <c r="C11" s="2"/>
      <c r="D11" s="2"/>
      <c r="E11" s="2"/>
      <c r="F11" s="2"/>
      <c r="G11" s="7"/>
      <c r="H11" s="2"/>
      <c r="I11" s="2"/>
    </row>
    <row r="12" spans="2:13" ht="13.5" x14ac:dyDescent="0.2">
      <c r="B12" s="1">
        <v>8</v>
      </c>
      <c r="C12" s="2"/>
      <c r="D12" s="2"/>
      <c r="E12" s="2"/>
      <c r="F12" s="2"/>
      <c r="G12" s="7"/>
      <c r="H12" s="2"/>
      <c r="I12" s="2"/>
      <c r="J12" t="s">
        <v>26</v>
      </c>
    </row>
    <row r="13" spans="2:13" ht="13.5" x14ac:dyDescent="0.2">
      <c r="B13" s="1">
        <v>9</v>
      </c>
      <c r="C13" s="2"/>
      <c r="D13" s="2"/>
      <c r="E13" s="2"/>
      <c r="F13" s="2"/>
      <c r="G13" s="7"/>
      <c r="H13" s="2"/>
      <c r="I13" s="2"/>
      <c r="J13" s="8" t="s">
        <v>21</v>
      </c>
      <c r="K13" t="s">
        <v>22</v>
      </c>
      <c r="L13" s="8"/>
    </row>
    <row r="14" spans="2:13" ht="13.5" x14ac:dyDescent="0.2">
      <c r="B14" s="1" t="s">
        <v>11</v>
      </c>
      <c r="C14" s="2">
        <f t="shared" ref="C14:I14" si="0">COUNTIF(C5:C13, 3)</f>
        <v>4</v>
      </c>
      <c r="D14" s="2">
        <f t="shared" si="0"/>
        <v>5</v>
      </c>
      <c r="E14" s="2">
        <f t="shared" si="0"/>
        <v>5</v>
      </c>
      <c r="F14" s="2">
        <f t="shared" si="0"/>
        <v>3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10">
        <f>AVERAGE(C14:F14)</f>
        <v>4.25</v>
      </c>
      <c r="K14" s="9">
        <f>J14/$B$13</f>
        <v>0.47222222222222221</v>
      </c>
      <c r="L14" s="10"/>
      <c r="M14" s="9"/>
    </row>
    <row r="15" spans="2:13" ht="13.5" x14ac:dyDescent="0.2">
      <c r="B15" s="1" t="s">
        <v>12</v>
      </c>
      <c r="C15" s="2">
        <f t="shared" ref="C15:I15" si="1">COUNTIF(C5:C13,2)</f>
        <v>2</v>
      </c>
      <c r="D15" s="2">
        <f t="shared" si="1"/>
        <v>1</v>
      </c>
      <c r="E15" s="2">
        <f t="shared" si="1"/>
        <v>1</v>
      </c>
      <c r="F15" s="2">
        <f t="shared" si="1"/>
        <v>3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10">
        <f>AVERAGE(C15:F15)</f>
        <v>1.75</v>
      </c>
      <c r="K15" s="9">
        <f>J15/$B$13</f>
        <v>0.19444444444444445</v>
      </c>
      <c r="L15" s="10"/>
      <c r="M15" s="9"/>
    </row>
    <row r="16" spans="2:13" ht="13.5" x14ac:dyDescent="0.2">
      <c r="B16" s="1" t="s">
        <v>13</v>
      </c>
      <c r="C16" s="2">
        <f t="shared" ref="C16:I16" si="2">COUNTIF(C5:C13,1)</f>
        <v>0</v>
      </c>
      <c r="D16" s="2">
        <f t="shared" si="2"/>
        <v>0</v>
      </c>
      <c r="E16" s="2">
        <f t="shared" si="2"/>
        <v>0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10">
        <f>AVERAGE(C16:F16)</f>
        <v>0</v>
      </c>
      <c r="K16" s="9">
        <f>J16/$B$13</f>
        <v>0</v>
      </c>
      <c r="L16" s="10"/>
      <c r="M16" s="9"/>
    </row>
    <row r="18" spans="10:10" x14ac:dyDescent="0.2">
      <c r="J18">
        <f>AVERAGE(C5:F13)</f>
        <v>2.7083333333333335</v>
      </c>
    </row>
  </sheetData>
  <mergeCells count="2">
    <mergeCell ref="C2:F3"/>
    <mergeCell ref="G2:I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"/>
  <sheetViews>
    <sheetView workbookViewId="0">
      <selection activeCell="N25" sqref="N25"/>
    </sheetView>
  </sheetViews>
  <sheetFormatPr defaultRowHeight="12.75" x14ac:dyDescent="0.2"/>
  <sheetData>
    <row r="2" spans="2:13" x14ac:dyDescent="0.2">
      <c r="B2" s="13" t="s">
        <v>0</v>
      </c>
      <c r="C2" s="18" t="s">
        <v>14</v>
      </c>
      <c r="D2" s="18"/>
      <c r="E2" s="18"/>
      <c r="F2" s="18"/>
      <c r="G2" s="18"/>
      <c r="H2" s="19" t="s">
        <v>15</v>
      </c>
      <c r="I2" s="19"/>
    </row>
    <row r="3" spans="2:13" x14ac:dyDescent="0.2">
      <c r="B3" s="13" t="s">
        <v>1</v>
      </c>
      <c r="C3" s="18"/>
      <c r="D3" s="18"/>
      <c r="E3" s="18"/>
      <c r="F3" s="18"/>
      <c r="G3" s="18"/>
      <c r="H3" s="19"/>
      <c r="I3" s="19"/>
    </row>
    <row r="4" spans="2:13" ht="25.5" x14ac:dyDescent="0.2">
      <c r="B4" s="11" t="s">
        <v>32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1</v>
      </c>
      <c r="I4" s="12">
        <v>2</v>
      </c>
    </row>
    <row r="5" spans="2:13" ht="13.5" x14ac:dyDescent="0.2">
      <c r="B5" s="1">
        <v>1</v>
      </c>
      <c r="C5" s="2">
        <v>3</v>
      </c>
      <c r="D5" s="2">
        <v>3</v>
      </c>
      <c r="E5" s="2">
        <v>3</v>
      </c>
      <c r="F5" s="2">
        <v>3</v>
      </c>
      <c r="G5" s="2">
        <v>3</v>
      </c>
      <c r="H5" s="2">
        <v>1</v>
      </c>
      <c r="I5" s="2">
        <v>1</v>
      </c>
    </row>
    <row r="6" spans="2:13" ht="13.5" x14ac:dyDescent="0.2">
      <c r="B6" s="1">
        <v>2</v>
      </c>
      <c r="C6" s="2">
        <v>3</v>
      </c>
      <c r="D6" s="2">
        <v>3</v>
      </c>
      <c r="E6" s="2">
        <v>3</v>
      </c>
      <c r="F6" s="2">
        <v>3</v>
      </c>
      <c r="G6" s="2">
        <v>3</v>
      </c>
      <c r="H6" s="2">
        <v>1</v>
      </c>
      <c r="I6" s="2">
        <v>1</v>
      </c>
    </row>
    <row r="7" spans="2:13" ht="13.5" x14ac:dyDescent="0.2">
      <c r="B7" s="1">
        <v>3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1</v>
      </c>
      <c r="I7" s="2">
        <v>1</v>
      </c>
    </row>
    <row r="8" spans="2:13" ht="13.5" x14ac:dyDescent="0.2">
      <c r="B8" s="1">
        <v>4</v>
      </c>
      <c r="C8" s="2">
        <v>3</v>
      </c>
      <c r="D8" s="2">
        <v>3</v>
      </c>
      <c r="E8" s="2">
        <v>2</v>
      </c>
      <c r="F8" s="2">
        <v>3</v>
      </c>
      <c r="G8" s="2">
        <v>3</v>
      </c>
      <c r="H8" s="2">
        <v>2</v>
      </c>
      <c r="I8" s="2">
        <v>1</v>
      </c>
    </row>
    <row r="9" spans="2:13" ht="13.5" x14ac:dyDescent="0.2">
      <c r="B9" s="1">
        <v>5</v>
      </c>
      <c r="C9" s="2">
        <v>3</v>
      </c>
      <c r="D9" s="2">
        <v>3</v>
      </c>
      <c r="E9" s="2">
        <v>2</v>
      </c>
      <c r="F9" s="2">
        <v>3</v>
      </c>
      <c r="G9" s="2">
        <v>3</v>
      </c>
      <c r="H9" s="2">
        <v>3</v>
      </c>
      <c r="I9" s="2">
        <v>3</v>
      </c>
    </row>
    <row r="10" spans="2:13" ht="13.5" x14ac:dyDescent="0.2">
      <c r="B10" s="1">
        <v>6</v>
      </c>
      <c r="C10" s="2">
        <v>3</v>
      </c>
      <c r="D10" s="2">
        <v>3</v>
      </c>
      <c r="E10" s="2">
        <v>2</v>
      </c>
      <c r="F10" s="2">
        <v>3</v>
      </c>
      <c r="G10" s="2">
        <v>2</v>
      </c>
      <c r="H10" s="2">
        <v>3</v>
      </c>
      <c r="I10" s="2">
        <v>3</v>
      </c>
    </row>
    <row r="11" spans="2:13" ht="13.5" x14ac:dyDescent="0.2">
      <c r="B11" s="1">
        <v>7</v>
      </c>
      <c r="C11" s="2"/>
      <c r="D11" s="2"/>
      <c r="E11" s="2"/>
      <c r="F11" s="2"/>
      <c r="G11" s="2"/>
      <c r="H11" s="2">
        <v>3</v>
      </c>
      <c r="I11" s="2">
        <v>3</v>
      </c>
    </row>
    <row r="12" spans="2:13" ht="13.5" x14ac:dyDescent="0.2">
      <c r="B12" s="1">
        <v>8</v>
      </c>
      <c r="C12" s="2"/>
      <c r="D12" s="2"/>
      <c r="E12" s="2"/>
      <c r="F12" s="2"/>
      <c r="G12" s="2"/>
      <c r="H12" s="2">
        <v>3</v>
      </c>
      <c r="I12" s="2">
        <v>3</v>
      </c>
    </row>
    <row r="13" spans="2:13" ht="13.5" x14ac:dyDescent="0.2">
      <c r="B13" s="1">
        <v>9</v>
      </c>
      <c r="C13" s="2"/>
      <c r="D13" s="2"/>
      <c r="E13" s="2"/>
      <c r="F13" s="2"/>
      <c r="G13" s="2"/>
      <c r="H13" s="2">
        <v>3</v>
      </c>
      <c r="I13" s="2">
        <v>3</v>
      </c>
    </row>
    <row r="14" spans="2:13" ht="13.5" x14ac:dyDescent="0.2">
      <c r="B14" s="1">
        <v>10</v>
      </c>
      <c r="C14" s="2"/>
      <c r="D14" s="2"/>
      <c r="E14" s="2"/>
      <c r="F14" s="2"/>
      <c r="G14" s="2"/>
      <c r="H14" s="2">
        <v>3</v>
      </c>
      <c r="I14" s="2">
        <v>3</v>
      </c>
    </row>
    <row r="15" spans="2:13" ht="13.5" x14ac:dyDescent="0.2">
      <c r="B15" s="1">
        <v>11</v>
      </c>
      <c r="C15" s="2"/>
      <c r="D15" s="2"/>
      <c r="E15" s="2"/>
      <c r="F15" s="2"/>
      <c r="G15" s="2"/>
      <c r="H15" s="2">
        <v>3</v>
      </c>
      <c r="I15" s="2">
        <v>3</v>
      </c>
      <c r="J15" t="s">
        <v>27</v>
      </c>
      <c r="L15" t="s">
        <v>28</v>
      </c>
    </row>
    <row r="16" spans="2:13" ht="13.5" x14ac:dyDescent="0.2">
      <c r="B16" s="1">
        <v>12</v>
      </c>
      <c r="C16" s="2"/>
      <c r="D16" s="2"/>
      <c r="E16" s="2"/>
      <c r="F16" s="2"/>
      <c r="G16" s="2"/>
      <c r="H16" s="2">
        <v>3</v>
      </c>
      <c r="I16" s="2">
        <v>3</v>
      </c>
      <c r="J16" s="8" t="s">
        <v>21</v>
      </c>
      <c r="K16" t="s">
        <v>22</v>
      </c>
      <c r="L16" s="8" t="s">
        <v>21</v>
      </c>
      <c r="M16" t="s">
        <v>22</v>
      </c>
    </row>
    <row r="17" spans="2:13" ht="13.5" x14ac:dyDescent="0.2">
      <c r="B17" s="1" t="s">
        <v>11</v>
      </c>
      <c r="C17" s="2">
        <f>COUNTIF(C5:C16, 3)</f>
        <v>6</v>
      </c>
      <c r="D17" s="2">
        <f t="shared" ref="D17:F17" si="0">COUNTIF(D5:D16, 3)</f>
        <v>6</v>
      </c>
      <c r="E17" s="2">
        <f t="shared" si="0"/>
        <v>3</v>
      </c>
      <c r="F17" s="2">
        <f t="shared" si="0"/>
        <v>6</v>
      </c>
      <c r="G17" s="2">
        <f>COUNTIF(G5:G16, 3)</f>
        <v>5</v>
      </c>
      <c r="H17" s="2">
        <f t="shared" ref="H17:I17" si="1">COUNTIF(H5:H16, 3)</f>
        <v>8</v>
      </c>
      <c r="I17" s="2">
        <f t="shared" si="1"/>
        <v>8</v>
      </c>
      <c r="J17" s="10">
        <f>AVERAGE(C17:G17)</f>
        <v>5.2</v>
      </c>
      <c r="K17" s="9">
        <f>J17/$B$13</f>
        <v>0.57777777777777783</v>
      </c>
      <c r="L17" s="10">
        <f>AVERAGE(H17:I17)</f>
        <v>8</v>
      </c>
      <c r="M17" s="9">
        <f>L17/$B$16</f>
        <v>0.66666666666666663</v>
      </c>
    </row>
    <row r="18" spans="2:13" ht="13.5" x14ac:dyDescent="0.2">
      <c r="B18" s="1" t="s">
        <v>12</v>
      </c>
      <c r="C18" s="2">
        <f>COUNTIF(C5:C16,2)</f>
        <v>0</v>
      </c>
      <c r="D18" s="2">
        <f t="shared" ref="D18:F18" si="2">COUNTIF(D5:D16,2)</f>
        <v>0</v>
      </c>
      <c r="E18" s="2">
        <f t="shared" si="2"/>
        <v>3</v>
      </c>
      <c r="F18" s="2">
        <f t="shared" si="2"/>
        <v>0</v>
      </c>
      <c r="G18" s="2">
        <f>COUNTIF(G5:G16,2)</f>
        <v>1</v>
      </c>
      <c r="H18" s="2">
        <f t="shared" ref="H18:I18" si="3">COUNTIF(H5:H16,2)</f>
        <v>1</v>
      </c>
      <c r="I18" s="2">
        <f t="shared" si="3"/>
        <v>0</v>
      </c>
      <c r="J18" s="10">
        <f>AVERAGE(C18:G18)</f>
        <v>0.8</v>
      </c>
      <c r="K18" s="9">
        <f>J18/$B$13</f>
        <v>8.8888888888888892E-2</v>
      </c>
      <c r="L18" s="10">
        <f>AVERAGE(H18:I18)</f>
        <v>0.5</v>
      </c>
      <c r="M18" s="9">
        <f>L18/$B$16</f>
        <v>4.1666666666666664E-2</v>
      </c>
    </row>
    <row r="19" spans="2:13" ht="13.5" x14ac:dyDescent="0.2">
      <c r="B19" s="1" t="s">
        <v>13</v>
      </c>
      <c r="C19" s="2">
        <f>COUNTIF(C5:C16,1)</f>
        <v>0</v>
      </c>
      <c r="D19" s="2">
        <f t="shared" ref="D19:F19" si="4">COUNTIF(D5:D16,1)</f>
        <v>0</v>
      </c>
      <c r="E19" s="2">
        <f t="shared" si="4"/>
        <v>0</v>
      </c>
      <c r="F19" s="2">
        <f t="shared" si="4"/>
        <v>0</v>
      </c>
      <c r="G19" s="2">
        <f>COUNTIF(G5:G16,1)</f>
        <v>0</v>
      </c>
      <c r="H19" s="2">
        <f t="shared" ref="H19:I19" si="5">COUNTIF(H5:H16,1)</f>
        <v>3</v>
      </c>
      <c r="I19" s="2">
        <f t="shared" si="5"/>
        <v>4</v>
      </c>
      <c r="J19" s="10">
        <f>AVERAGE(C19:G19)</f>
        <v>0</v>
      </c>
      <c r="K19" s="9">
        <f>J19/$B$13</f>
        <v>0</v>
      </c>
      <c r="L19" s="10">
        <f>AVERAGE(H19:I19)</f>
        <v>3.5</v>
      </c>
      <c r="M19" s="9">
        <f>L19/$B$16</f>
        <v>0.29166666666666669</v>
      </c>
    </row>
    <row r="21" spans="2:13" x14ac:dyDescent="0.2">
      <c r="J21">
        <f>AVERAGE(C5:G16)</f>
        <v>2.8666666666666667</v>
      </c>
      <c r="L21">
        <f>AVERAGE(H5:I16)</f>
        <v>2.375</v>
      </c>
    </row>
    <row r="23" spans="2:13" x14ac:dyDescent="0.2">
      <c r="K23" t="s">
        <v>33</v>
      </c>
      <c r="L23">
        <f>AVERAGE(C5:I16)</f>
        <v>2.6481481481481484</v>
      </c>
    </row>
  </sheetData>
  <mergeCells count="2">
    <mergeCell ref="C2:G3"/>
    <mergeCell ref="H2:I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9"/>
  <sheetViews>
    <sheetView tabSelected="1" zoomScale="90" zoomScaleNormal="90" workbookViewId="0">
      <selection activeCell="P7" sqref="P7"/>
    </sheetView>
  </sheetViews>
  <sheetFormatPr defaultRowHeight="12.75" x14ac:dyDescent="0.2"/>
  <sheetData>
    <row r="2" spans="2:19" x14ac:dyDescent="0.2">
      <c r="B2" s="15" t="s">
        <v>0</v>
      </c>
      <c r="C2" s="18" t="s">
        <v>17</v>
      </c>
      <c r="D2" s="18"/>
      <c r="E2" s="18"/>
      <c r="F2" s="18"/>
      <c r="G2" s="18"/>
      <c r="H2" s="18"/>
      <c r="I2" s="18"/>
      <c r="J2" s="19" t="s">
        <v>18</v>
      </c>
      <c r="K2" s="19"/>
      <c r="L2" s="19"/>
      <c r="M2" s="19"/>
      <c r="N2" s="19"/>
      <c r="O2" s="19"/>
    </row>
    <row r="3" spans="2:19" x14ac:dyDescent="0.2">
      <c r="B3" s="15" t="s">
        <v>1</v>
      </c>
      <c r="C3" s="18"/>
      <c r="D3" s="18"/>
      <c r="E3" s="18"/>
      <c r="F3" s="18"/>
      <c r="G3" s="18"/>
      <c r="H3" s="18"/>
      <c r="I3" s="18"/>
      <c r="J3" s="19"/>
      <c r="K3" s="19"/>
      <c r="L3" s="19"/>
      <c r="M3" s="19"/>
      <c r="N3" s="19"/>
      <c r="O3" s="19"/>
    </row>
    <row r="4" spans="2:19" ht="25.5" x14ac:dyDescent="0.2">
      <c r="B4" s="11" t="s">
        <v>16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1</v>
      </c>
      <c r="K4" s="16">
        <v>2</v>
      </c>
      <c r="L4" s="16">
        <v>3</v>
      </c>
      <c r="M4" s="16">
        <v>4</v>
      </c>
      <c r="N4" s="16">
        <v>5</v>
      </c>
      <c r="O4" s="16">
        <v>6</v>
      </c>
    </row>
    <row r="5" spans="2:19" ht="13.5" x14ac:dyDescent="0.2">
      <c r="B5" s="1">
        <v>1</v>
      </c>
      <c r="C5" s="2">
        <v>3</v>
      </c>
      <c r="D5" s="2">
        <v>2</v>
      </c>
      <c r="E5" s="2">
        <v>3</v>
      </c>
      <c r="F5" s="2">
        <v>3</v>
      </c>
      <c r="G5" s="2">
        <v>3</v>
      </c>
      <c r="H5" s="2">
        <v>3</v>
      </c>
      <c r="I5" s="2">
        <v>3</v>
      </c>
      <c r="J5" s="2">
        <v>3</v>
      </c>
      <c r="K5" s="2">
        <v>3</v>
      </c>
      <c r="L5" s="2">
        <v>3</v>
      </c>
      <c r="M5" s="2">
        <v>3</v>
      </c>
      <c r="N5" s="2">
        <v>2</v>
      </c>
      <c r="O5" s="2">
        <v>3</v>
      </c>
    </row>
    <row r="6" spans="2:19" ht="13.5" x14ac:dyDescent="0.2">
      <c r="B6" s="1">
        <v>2</v>
      </c>
      <c r="C6" s="2">
        <v>3</v>
      </c>
      <c r="D6" s="2">
        <v>3</v>
      </c>
      <c r="E6" s="2">
        <v>3</v>
      </c>
      <c r="F6" s="2">
        <v>2</v>
      </c>
      <c r="G6" s="2">
        <v>2</v>
      </c>
      <c r="H6" s="2">
        <v>2</v>
      </c>
      <c r="I6" s="2">
        <v>3</v>
      </c>
      <c r="J6" s="2">
        <v>3</v>
      </c>
      <c r="K6" s="2">
        <v>3</v>
      </c>
      <c r="L6" s="2">
        <v>3</v>
      </c>
      <c r="M6" s="2">
        <v>3</v>
      </c>
      <c r="N6" s="2">
        <v>3</v>
      </c>
      <c r="O6" s="2">
        <v>3</v>
      </c>
    </row>
    <row r="7" spans="2:19" ht="13.5" x14ac:dyDescent="0.2">
      <c r="B7" s="1">
        <v>3</v>
      </c>
      <c r="C7" s="2">
        <v>3</v>
      </c>
      <c r="D7" s="2">
        <v>2</v>
      </c>
      <c r="E7" s="2">
        <v>3</v>
      </c>
      <c r="F7" s="2">
        <v>3</v>
      </c>
      <c r="G7" s="2">
        <v>3</v>
      </c>
      <c r="H7" s="2">
        <v>2</v>
      </c>
      <c r="I7" s="2">
        <v>3</v>
      </c>
      <c r="J7" s="2">
        <v>2</v>
      </c>
      <c r="K7" s="2">
        <v>3</v>
      </c>
      <c r="L7" s="2">
        <v>3</v>
      </c>
      <c r="M7" s="2">
        <v>3</v>
      </c>
      <c r="N7" s="2">
        <v>3</v>
      </c>
      <c r="O7" s="2">
        <v>3</v>
      </c>
    </row>
    <row r="8" spans="2:19" ht="13.5" x14ac:dyDescent="0.2">
      <c r="B8" s="1">
        <v>4</v>
      </c>
      <c r="C8" s="2">
        <v>2</v>
      </c>
      <c r="D8" s="2">
        <v>3</v>
      </c>
      <c r="E8" s="2">
        <v>3</v>
      </c>
      <c r="F8" s="2">
        <v>3</v>
      </c>
      <c r="G8" s="2">
        <v>3</v>
      </c>
      <c r="H8" s="2">
        <v>3</v>
      </c>
      <c r="I8" s="2">
        <v>3</v>
      </c>
      <c r="J8" s="2">
        <v>3</v>
      </c>
      <c r="K8" s="2">
        <v>3</v>
      </c>
      <c r="L8" s="2">
        <v>3</v>
      </c>
      <c r="M8" s="2">
        <v>3</v>
      </c>
      <c r="N8" s="2">
        <v>3</v>
      </c>
      <c r="O8" s="2">
        <v>3</v>
      </c>
    </row>
    <row r="9" spans="2:19" ht="13.5" x14ac:dyDescent="0.2">
      <c r="B9" s="1">
        <v>5</v>
      </c>
      <c r="C9" s="2">
        <v>3</v>
      </c>
      <c r="D9" s="2">
        <v>3</v>
      </c>
      <c r="E9" s="2">
        <v>3</v>
      </c>
      <c r="F9" s="2">
        <v>3</v>
      </c>
      <c r="G9" s="2">
        <v>3</v>
      </c>
      <c r="H9" s="2">
        <v>3</v>
      </c>
      <c r="I9" s="2">
        <v>2</v>
      </c>
      <c r="J9" s="2">
        <v>3</v>
      </c>
      <c r="K9" s="2">
        <v>3</v>
      </c>
      <c r="L9" s="2">
        <v>3</v>
      </c>
      <c r="M9" s="2">
        <v>3</v>
      </c>
      <c r="N9" s="2">
        <v>3</v>
      </c>
      <c r="O9" s="2">
        <v>2</v>
      </c>
    </row>
    <row r="10" spans="2:19" ht="13.5" x14ac:dyDescent="0.2">
      <c r="B10" s="1">
        <v>6</v>
      </c>
      <c r="C10" s="2">
        <v>2</v>
      </c>
      <c r="D10" s="2">
        <v>3</v>
      </c>
      <c r="E10" s="2">
        <v>2</v>
      </c>
      <c r="F10" s="2">
        <v>2</v>
      </c>
      <c r="G10" s="2">
        <v>3</v>
      </c>
      <c r="H10" s="2">
        <v>2</v>
      </c>
      <c r="I10" s="2">
        <v>3</v>
      </c>
      <c r="J10" s="2">
        <v>3</v>
      </c>
      <c r="K10" s="2">
        <v>3</v>
      </c>
      <c r="L10" s="2">
        <v>3</v>
      </c>
      <c r="M10" s="2">
        <v>3</v>
      </c>
      <c r="N10" s="2">
        <v>2</v>
      </c>
      <c r="O10" s="2">
        <v>3</v>
      </c>
    </row>
    <row r="11" spans="2:19" ht="13.5" x14ac:dyDescent="0.2">
      <c r="B11" s="1" t="s">
        <v>11</v>
      </c>
      <c r="C11" s="2">
        <f t="shared" ref="C11:O11" si="0">COUNTIF(C5:C10, 3)</f>
        <v>4</v>
      </c>
      <c r="D11" s="2">
        <f t="shared" si="0"/>
        <v>4</v>
      </c>
      <c r="E11" s="2">
        <f t="shared" si="0"/>
        <v>5</v>
      </c>
      <c r="F11" s="2">
        <f t="shared" si="0"/>
        <v>4</v>
      </c>
      <c r="G11" s="2">
        <f t="shared" si="0"/>
        <v>5</v>
      </c>
      <c r="H11" s="2">
        <f t="shared" si="0"/>
        <v>3</v>
      </c>
      <c r="I11" s="2">
        <f t="shared" si="0"/>
        <v>5</v>
      </c>
      <c r="J11" s="2">
        <f t="shared" si="0"/>
        <v>5</v>
      </c>
      <c r="K11" s="2">
        <f t="shared" si="0"/>
        <v>6</v>
      </c>
      <c r="L11" s="2">
        <f t="shared" si="0"/>
        <v>6</v>
      </c>
      <c r="M11" s="2">
        <f t="shared" si="0"/>
        <v>6</v>
      </c>
      <c r="N11" s="2">
        <f t="shared" si="0"/>
        <v>4</v>
      </c>
      <c r="O11" s="2">
        <f t="shared" si="0"/>
        <v>5</v>
      </c>
      <c r="P11" t="s">
        <v>29</v>
      </c>
      <c r="R11" t="s">
        <v>30</v>
      </c>
    </row>
    <row r="12" spans="2:19" ht="13.5" x14ac:dyDescent="0.2">
      <c r="B12" s="1" t="s">
        <v>12</v>
      </c>
      <c r="C12" s="2">
        <f t="shared" ref="C12:O12" si="1">COUNTIF(C5:C10,2)</f>
        <v>2</v>
      </c>
      <c r="D12" s="2">
        <f t="shared" si="1"/>
        <v>2</v>
      </c>
      <c r="E12" s="2">
        <f t="shared" si="1"/>
        <v>1</v>
      </c>
      <c r="F12" s="2">
        <f t="shared" si="1"/>
        <v>2</v>
      </c>
      <c r="G12" s="2">
        <f t="shared" si="1"/>
        <v>1</v>
      </c>
      <c r="H12" s="2">
        <f t="shared" si="1"/>
        <v>3</v>
      </c>
      <c r="I12" s="2">
        <f t="shared" si="1"/>
        <v>1</v>
      </c>
      <c r="J12" s="2">
        <f t="shared" si="1"/>
        <v>1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2">
        <f t="shared" si="1"/>
        <v>2</v>
      </c>
      <c r="O12" s="2">
        <f t="shared" si="1"/>
        <v>1</v>
      </c>
      <c r="P12" s="8" t="s">
        <v>21</v>
      </c>
      <c r="Q12" t="s">
        <v>22</v>
      </c>
      <c r="R12" s="8" t="s">
        <v>21</v>
      </c>
      <c r="S12" t="s">
        <v>22</v>
      </c>
    </row>
    <row r="13" spans="2:19" ht="13.5" x14ac:dyDescent="0.2">
      <c r="B13" s="1" t="s">
        <v>13</v>
      </c>
      <c r="C13" s="2">
        <f t="shared" ref="C13:O13" si="2">COUNTIF(C5:C10,1)</f>
        <v>0</v>
      </c>
      <c r="D13" s="2">
        <f t="shared" si="2"/>
        <v>0</v>
      </c>
      <c r="E13" s="2">
        <f t="shared" si="2"/>
        <v>0</v>
      </c>
      <c r="F13" s="2">
        <f t="shared" si="2"/>
        <v>0</v>
      </c>
      <c r="G13" s="2">
        <f t="shared" si="2"/>
        <v>0</v>
      </c>
      <c r="H13" s="2">
        <f t="shared" si="2"/>
        <v>0</v>
      </c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2"/>
        <v>0</v>
      </c>
      <c r="M13" s="2">
        <f t="shared" si="2"/>
        <v>0</v>
      </c>
      <c r="N13" s="2">
        <f t="shared" si="2"/>
        <v>0</v>
      </c>
      <c r="O13" s="2">
        <f t="shared" si="2"/>
        <v>0</v>
      </c>
      <c r="P13" s="10">
        <f>AVERAGE(C11:I11)</f>
        <v>4.2857142857142856</v>
      </c>
      <c r="Q13" s="9">
        <f>P13/6</f>
        <v>0.7142857142857143</v>
      </c>
      <c r="R13" s="10">
        <f>AVERAGE(J11:O11)</f>
        <v>5.333333333333333</v>
      </c>
      <c r="S13" s="9">
        <f>R13/6</f>
        <v>0.88888888888888884</v>
      </c>
    </row>
    <row r="14" spans="2:19" x14ac:dyDescent="0.2">
      <c r="P14" s="10">
        <f>AVERAGE(C12:I12)</f>
        <v>1.7142857142857142</v>
      </c>
      <c r="Q14" s="9">
        <f>P14/6</f>
        <v>0.2857142857142857</v>
      </c>
      <c r="R14" s="10">
        <f>AVERAGE(J12:O12)</f>
        <v>0.66666666666666663</v>
      </c>
      <c r="S14" s="9">
        <f t="shared" ref="S14:S15" si="3">R14/6</f>
        <v>0.1111111111111111</v>
      </c>
    </row>
    <row r="15" spans="2:19" x14ac:dyDescent="0.2">
      <c r="P15" s="10">
        <f>AVERAGE(C13:I13)</f>
        <v>0</v>
      </c>
      <c r="Q15" s="9">
        <f>P15/6</f>
        <v>0</v>
      </c>
      <c r="R15" s="10">
        <f>AVERAGE(J13:O13)</f>
        <v>0</v>
      </c>
      <c r="S15" s="9">
        <f t="shared" si="3"/>
        <v>0</v>
      </c>
    </row>
    <row r="17" spans="16:18" x14ac:dyDescent="0.2">
      <c r="P17">
        <f>AVERAGE(C5:I10)</f>
        <v>2.7142857142857144</v>
      </c>
      <c r="R17">
        <f>AVERAGE(J5:O10)</f>
        <v>2.8888888888888888</v>
      </c>
    </row>
    <row r="19" spans="16:18" x14ac:dyDescent="0.2">
      <c r="R19">
        <f>AVERAGE(C5:O10)</f>
        <v>2.7948717948717947</v>
      </c>
    </row>
  </sheetData>
  <mergeCells count="2">
    <mergeCell ref="C2:I3"/>
    <mergeCell ref="J2:O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2"/>
  <sheetViews>
    <sheetView workbookViewId="0">
      <selection activeCell="F27" sqref="F27"/>
    </sheetView>
  </sheetViews>
  <sheetFormatPr defaultRowHeight="12.75" x14ac:dyDescent="0.2"/>
  <cols>
    <col min="2" max="2" width="28.42578125" customWidth="1"/>
  </cols>
  <sheetData>
    <row r="2" spans="2:8" x14ac:dyDescent="0.2">
      <c r="B2" s="6" t="s">
        <v>19</v>
      </c>
      <c r="C2" s="6"/>
      <c r="D2" s="6"/>
      <c r="E2" s="6"/>
      <c r="F2" s="6"/>
      <c r="G2" s="6"/>
      <c r="H2" s="6"/>
    </row>
    <row r="3" spans="2:8" x14ac:dyDescent="0.2">
      <c r="B3" s="3" t="s">
        <v>20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</row>
    <row r="4" spans="2:8" x14ac:dyDescent="0.2">
      <c r="B4" s="4" t="s">
        <v>36</v>
      </c>
      <c r="C4" s="4" t="s">
        <v>42</v>
      </c>
      <c r="D4" s="14" t="s">
        <v>44</v>
      </c>
      <c r="E4" s="14"/>
      <c r="F4" s="14" t="s">
        <v>43</v>
      </c>
      <c r="G4" s="14"/>
      <c r="H4" s="14" t="s">
        <v>48</v>
      </c>
    </row>
    <row r="5" spans="2:8" x14ac:dyDescent="0.2">
      <c r="B5" s="4" t="s">
        <v>37</v>
      </c>
      <c r="C5" s="14" t="s">
        <v>43</v>
      </c>
      <c r="D5" s="14"/>
      <c r="E5" s="4"/>
      <c r="F5" s="14" t="s">
        <v>44</v>
      </c>
      <c r="G5" s="14" t="s">
        <v>43</v>
      </c>
      <c r="H5" s="4"/>
    </row>
    <row r="6" spans="2:8" x14ac:dyDescent="0.2">
      <c r="B6" s="4" t="s">
        <v>38</v>
      </c>
      <c r="C6" s="14"/>
      <c r="D6" s="4" t="s">
        <v>43</v>
      </c>
      <c r="E6" s="14"/>
      <c r="F6" s="4" t="s">
        <v>48</v>
      </c>
      <c r="G6" s="14"/>
      <c r="H6" s="14" t="s">
        <v>44</v>
      </c>
    </row>
    <row r="7" spans="2:8" x14ac:dyDescent="0.2">
      <c r="B7" s="4" t="s">
        <v>39</v>
      </c>
      <c r="C7" s="14"/>
      <c r="D7" s="14" t="s">
        <v>48</v>
      </c>
      <c r="E7" s="14" t="s">
        <v>43</v>
      </c>
      <c r="F7" s="14"/>
      <c r="G7" s="4" t="s">
        <v>48</v>
      </c>
      <c r="H7" s="14"/>
    </row>
    <row r="8" spans="2:8" x14ac:dyDescent="0.2">
      <c r="B8" s="4" t="s">
        <v>40</v>
      </c>
      <c r="C8" s="4" t="s">
        <v>48</v>
      </c>
      <c r="D8" s="4" t="s">
        <v>46</v>
      </c>
      <c r="E8" s="4" t="s">
        <v>44</v>
      </c>
      <c r="F8" s="4"/>
      <c r="G8" s="4"/>
      <c r="H8" s="4" t="s">
        <v>43</v>
      </c>
    </row>
    <row r="9" spans="2:8" x14ac:dyDescent="0.2">
      <c r="B9" s="4" t="s">
        <v>41</v>
      </c>
      <c r="C9" s="4" t="s">
        <v>44</v>
      </c>
      <c r="D9" s="4"/>
      <c r="E9" s="4" t="s">
        <v>44</v>
      </c>
      <c r="F9" s="4" t="s">
        <v>47</v>
      </c>
      <c r="G9" s="4" t="s">
        <v>44</v>
      </c>
      <c r="H9" s="4"/>
    </row>
    <row r="10" spans="2:8" x14ac:dyDescent="0.2">
      <c r="B10" s="4" t="s">
        <v>45</v>
      </c>
      <c r="C10" s="4"/>
      <c r="D10" s="5"/>
      <c r="E10" s="4" t="s">
        <v>44</v>
      </c>
      <c r="F10" s="4"/>
      <c r="G10" s="4" t="s">
        <v>43</v>
      </c>
      <c r="H10" s="4" t="s">
        <v>44</v>
      </c>
    </row>
    <row r="17" spans="4:4" x14ac:dyDescent="0.2">
      <c r="D17" s="17"/>
    </row>
    <row r="18" spans="4:4" x14ac:dyDescent="0.2">
      <c r="D18" s="17"/>
    </row>
    <row r="19" spans="4:4" x14ac:dyDescent="0.2">
      <c r="D19" s="17"/>
    </row>
    <row r="20" spans="4:4" x14ac:dyDescent="0.2">
      <c r="D20" s="17"/>
    </row>
    <row r="21" spans="4:4" x14ac:dyDescent="0.2">
      <c r="D21" s="17"/>
    </row>
    <row r="22" spans="4:4" x14ac:dyDescent="0.2">
      <c r="D22" s="17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2"/>
  <sheetViews>
    <sheetView workbookViewId="0">
      <selection activeCell="J35" sqref="J35"/>
    </sheetView>
  </sheetViews>
  <sheetFormatPr defaultRowHeight="12.75" x14ac:dyDescent="0.2"/>
  <sheetData>
    <row r="3" spans="2:9" x14ac:dyDescent="0.2">
      <c r="B3" t="s">
        <v>34</v>
      </c>
      <c r="G3" t="s">
        <v>35</v>
      </c>
    </row>
    <row r="4" spans="2:9" x14ac:dyDescent="0.2">
      <c r="B4">
        <v>3</v>
      </c>
      <c r="C4">
        <v>2</v>
      </c>
      <c r="D4">
        <v>3</v>
      </c>
      <c r="E4">
        <v>2</v>
      </c>
      <c r="G4">
        <v>3</v>
      </c>
      <c r="H4">
        <v>2</v>
      </c>
      <c r="I4">
        <v>3</v>
      </c>
    </row>
    <row r="5" spans="2:9" x14ac:dyDescent="0.2">
      <c r="B5">
        <v>3</v>
      </c>
      <c r="C5">
        <v>3</v>
      </c>
      <c r="D5">
        <v>3</v>
      </c>
      <c r="E5">
        <v>3</v>
      </c>
      <c r="G5">
        <v>3</v>
      </c>
      <c r="H5">
        <v>2</v>
      </c>
      <c r="I5">
        <v>3</v>
      </c>
    </row>
    <row r="6" spans="2:9" x14ac:dyDescent="0.2">
      <c r="B6">
        <v>2</v>
      </c>
      <c r="C6">
        <v>3</v>
      </c>
      <c r="D6">
        <v>3</v>
      </c>
      <c r="E6">
        <v>3</v>
      </c>
      <c r="G6">
        <v>3</v>
      </c>
      <c r="H6">
        <v>3</v>
      </c>
      <c r="I6">
        <v>3</v>
      </c>
    </row>
    <row r="7" spans="2:9" x14ac:dyDescent="0.2">
      <c r="B7">
        <v>2</v>
      </c>
      <c r="C7">
        <v>2</v>
      </c>
      <c r="D7">
        <v>3</v>
      </c>
      <c r="E7">
        <v>3</v>
      </c>
      <c r="G7">
        <v>3</v>
      </c>
      <c r="H7">
        <v>2</v>
      </c>
      <c r="I7">
        <v>3</v>
      </c>
    </row>
    <row r="9" spans="2:9" x14ac:dyDescent="0.2">
      <c r="B9">
        <v>3</v>
      </c>
      <c r="C9">
        <v>3</v>
      </c>
      <c r="D9">
        <v>3</v>
      </c>
      <c r="E9">
        <v>3</v>
      </c>
      <c r="G9">
        <v>3</v>
      </c>
      <c r="H9">
        <v>3</v>
      </c>
      <c r="I9">
        <v>3</v>
      </c>
    </row>
    <row r="10" spans="2:9" x14ac:dyDescent="0.2">
      <c r="B10">
        <v>3</v>
      </c>
      <c r="C10">
        <v>2</v>
      </c>
      <c r="D10">
        <v>3</v>
      </c>
      <c r="E10">
        <v>3</v>
      </c>
      <c r="G10">
        <v>3</v>
      </c>
      <c r="H10">
        <v>3</v>
      </c>
      <c r="I10">
        <v>3</v>
      </c>
    </row>
    <row r="11" spans="2:9" x14ac:dyDescent="0.2">
      <c r="B11">
        <v>3</v>
      </c>
      <c r="C11">
        <v>3</v>
      </c>
      <c r="D11">
        <v>3</v>
      </c>
      <c r="E11">
        <v>3</v>
      </c>
      <c r="G11">
        <v>3</v>
      </c>
      <c r="H11">
        <v>3</v>
      </c>
      <c r="I11">
        <v>3</v>
      </c>
    </row>
    <row r="12" spans="2:9" x14ac:dyDescent="0.2">
      <c r="B12">
        <v>3</v>
      </c>
      <c r="C12">
        <v>3</v>
      </c>
      <c r="D12">
        <v>3</v>
      </c>
      <c r="E12">
        <v>3</v>
      </c>
      <c r="G12">
        <v>3</v>
      </c>
      <c r="H12">
        <v>3</v>
      </c>
      <c r="I12">
        <v>3</v>
      </c>
    </row>
    <row r="14" spans="2:9" x14ac:dyDescent="0.2">
      <c r="B14">
        <v>3</v>
      </c>
      <c r="C14">
        <v>3</v>
      </c>
      <c r="D14">
        <v>3</v>
      </c>
      <c r="E14">
        <v>3</v>
      </c>
      <c r="G14">
        <v>3</v>
      </c>
      <c r="H14">
        <v>3</v>
      </c>
      <c r="I14">
        <v>3</v>
      </c>
    </row>
    <row r="15" spans="2:9" x14ac:dyDescent="0.2">
      <c r="B15">
        <v>3</v>
      </c>
      <c r="C15">
        <v>3</v>
      </c>
      <c r="D15">
        <v>3</v>
      </c>
      <c r="E15">
        <v>3</v>
      </c>
      <c r="G15">
        <v>3</v>
      </c>
      <c r="H15">
        <v>3</v>
      </c>
      <c r="I15">
        <v>3</v>
      </c>
    </row>
    <row r="16" spans="2:9" x14ac:dyDescent="0.2">
      <c r="B16">
        <v>3</v>
      </c>
      <c r="C16">
        <v>3</v>
      </c>
      <c r="D16">
        <v>3</v>
      </c>
      <c r="E16">
        <v>3</v>
      </c>
      <c r="G16">
        <v>3</v>
      </c>
      <c r="H16">
        <v>3</v>
      </c>
      <c r="I16">
        <v>3</v>
      </c>
    </row>
    <row r="17" spans="2:9" x14ac:dyDescent="0.2">
      <c r="B17">
        <v>3</v>
      </c>
      <c r="C17">
        <v>3</v>
      </c>
      <c r="D17">
        <v>3</v>
      </c>
      <c r="E17">
        <v>3</v>
      </c>
      <c r="G17">
        <v>3</v>
      </c>
      <c r="H17">
        <v>3</v>
      </c>
      <c r="I17">
        <v>3</v>
      </c>
    </row>
    <row r="19" spans="2:9" x14ac:dyDescent="0.2">
      <c r="B19">
        <v>2</v>
      </c>
      <c r="C19">
        <v>2</v>
      </c>
      <c r="D19">
        <v>2</v>
      </c>
      <c r="E19">
        <v>2</v>
      </c>
      <c r="G19">
        <v>2</v>
      </c>
      <c r="H19">
        <v>2</v>
      </c>
      <c r="I19">
        <v>2</v>
      </c>
    </row>
    <row r="20" spans="2:9" x14ac:dyDescent="0.2">
      <c r="B20">
        <v>3</v>
      </c>
      <c r="C20">
        <v>3</v>
      </c>
      <c r="D20">
        <v>3</v>
      </c>
      <c r="E20">
        <v>2</v>
      </c>
      <c r="G20">
        <v>2</v>
      </c>
      <c r="H20">
        <v>2</v>
      </c>
      <c r="I20">
        <v>2</v>
      </c>
    </row>
    <row r="21" spans="2:9" x14ac:dyDescent="0.2">
      <c r="B21">
        <v>2</v>
      </c>
      <c r="C21">
        <v>2</v>
      </c>
      <c r="D21">
        <v>2</v>
      </c>
      <c r="E21">
        <v>2</v>
      </c>
      <c r="G21">
        <v>2</v>
      </c>
      <c r="H21">
        <v>2</v>
      </c>
      <c r="I21">
        <v>2</v>
      </c>
    </row>
    <row r="22" spans="2:9" x14ac:dyDescent="0.2">
      <c r="B22">
        <v>2</v>
      </c>
      <c r="C22">
        <v>2</v>
      </c>
      <c r="D22">
        <v>2</v>
      </c>
      <c r="E22">
        <v>2</v>
      </c>
      <c r="G22">
        <v>2</v>
      </c>
      <c r="H22">
        <v>2</v>
      </c>
      <c r="I22">
        <v>2</v>
      </c>
    </row>
    <row r="24" spans="2:9" x14ac:dyDescent="0.2">
      <c r="B24">
        <v>3</v>
      </c>
      <c r="C24">
        <v>3</v>
      </c>
      <c r="D24">
        <v>2</v>
      </c>
      <c r="E24">
        <v>3</v>
      </c>
      <c r="G24">
        <v>2</v>
      </c>
      <c r="H24">
        <v>3</v>
      </c>
      <c r="I24">
        <v>3</v>
      </c>
    </row>
    <row r="25" spans="2:9" x14ac:dyDescent="0.2">
      <c r="B25">
        <v>2</v>
      </c>
      <c r="C25">
        <v>3</v>
      </c>
      <c r="D25">
        <v>2</v>
      </c>
      <c r="E25">
        <v>2</v>
      </c>
      <c r="G25">
        <v>2</v>
      </c>
      <c r="H25">
        <v>2</v>
      </c>
      <c r="I25">
        <v>2</v>
      </c>
    </row>
    <row r="26" spans="2:9" x14ac:dyDescent="0.2">
      <c r="B26">
        <v>2</v>
      </c>
      <c r="C26">
        <v>3</v>
      </c>
      <c r="D26">
        <v>2</v>
      </c>
      <c r="E26">
        <v>2</v>
      </c>
      <c r="G26">
        <v>2</v>
      </c>
      <c r="H26">
        <v>2</v>
      </c>
      <c r="I26">
        <v>2</v>
      </c>
    </row>
    <row r="27" spans="2:9" x14ac:dyDescent="0.2">
      <c r="B27">
        <v>3</v>
      </c>
      <c r="C27">
        <v>3</v>
      </c>
      <c r="D27">
        <v>2</v>
      </c>
      <c r="E27">
        <v>3</v>
      </c>
      <c r="G27">
        <v>2</v>
      </c>
      <c r="H27">
        <v>2</v>
      </c>
      <c r="I27">
        <v>3</v>
      </c>
    </row>
    <row r="29" spans="2:9" x14ac:dyDescent="0.2">
      <c r="B29">
        <v>3</v>
      </c>
      <c r="C29">
        <v>3</v>
      </c>
      <c r="D29">
        <v>3</v>
      </c>
      <c r="E29">
        <v>3</v>
      </c>
      <c r="G29">
        <v>3</v>
      </c>
      <c r="H29">
        <v>3</v>
      </c>
      <c r="I29">
        <v>3</v>
      </c>
    </row>
    <row r="30" spans="2:9" x14ac:dyDescent="0.2">
      <c r="B30">
        <v>3</v>
      </c>
      <c r="C30">
        <v>3</v>
      </c>
      <c r="D30">
        <v>3</v>
      </c>
      <c r="E30">
        <v>3</v>
      </c>
      <c r="G30">
        <v>3</v>
      </c>
      <c r="H30">
        <v>3</v>
      </c>
      <c r="I30">
        <v>3</v>
      </c>
    </row>
    <row r="31" spans="2:9" x14ac:dyDescent="0.2">
      <c r="B31">
        <v>3</v>
      </c>
      <c r="C31">
        <v>3</v>
      </c>
      <c r="D31">
        <v>3</v>
      </c>
      <c r="E31">
        <v>3</v>
      </c>
      <c r="G31">
        <v>3</v>
      </c>
      <c r="H31">
        <v>3</v>
      </c>
      <c r="I31">
        <v>3</v>
      </c>
    </row>
    <row r="32" spans="2:9" x14ac:dyDescent="0.2">
      <c r="B32">
        <v>3</v>
      </c>
      <c r="C32">
        <v>3</v>
      </c>
      <c r="D32">
        <v>3</v>
      </c>
      <c r="E32">
        <v>3</v>
      </c>
      <c r="G32">
        <v>3</v>
      </c>
      <c r="H32">
        <v>3</v>
      </c>
      <c r="I32">
        <v>3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L11,L12,L13</vt:lpstr>
      <vt:lpstr>L21,L22</vt:lpstr>
      <vt:lpstr>L31,L32</vt:lpstr>
      <vt:lpstr>L41,L42</vt:lpstr>
      <vt:lpstr>EMBA541 Case</vt:lpstr>
      <vt:lpstr>etc.</vt:lpstr>
    </vt:vector>
  </TitlesOfParts>
  <Company>kaist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arigato0000</cp:lastModifiedBy>
  <cp:lastPrinted>2012-02-20T02:57:56Z</cp:lastPrinted>
  <dcterms:created xsi:type="dcterms:W3CDTF">2012-02-17T00:52:11Z</dcterms:created>
  <dcterms:modified xsi:type="dcterms:W3CDTF">2016-01-07T22:16:59Z</dcterms:modified>
</cp:coreProperties>
</file>