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로컬디스크F_Data\이그제큐티브MBA\AOL 리포트\2017\2017_EMBA AOL 제출자료\"/>
    </mc:Choice>
  </mc:AlternateContent>
  <bookViews>
    <workbookView xWindow="555" yWindow="1305" windowWidth="28035" windowHeight="14325"/>
  </bookViews>
  <sheets>
    <sheet name="L11,L12,L13" sheetId="1" r:id="rId1"/>
    <sheet name="L21,L22" sheetId="2" r:id="rId2"/>
    <sheet name="L31,L32" sheetId="3" r:id="rId3"/>
    <sheet name="L41,L42" sheetId="4" r:id="rId4"/>
    <sheet name="EMBA511 Case" sheetId="5" r:id="rId5"/>
    <sheet name="etc." sheetId="6" r:id="rId6"/>
  </sheets>
  <calcPr calcId="152511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3" l="1"/>
  <c r="M22" i="3"/>
  <c r="Q19" i="4"/>
  <c r="S21" i="4"/>
  <c r="S19" i="4"/>
  <c r="D17" i="4"/>
  <c r="E17" i="4"/>
  <c r="F17" i="4"/>
  <c r="G17" i="4"/>
  <c r="H17" i="4"/>
  <c r="I17" i="4"/>
  <c r="J17" i="4"/>
  <c r="K17" i="4"/>
  <c r="L17" i="4"/>
  <c r="M17" i="4"/>
  <c r="N17" i="4"/>
  <c r="O17" i="4"/>
  <c r="C17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C15" i="4"/>
  <c r="C14" i="4"/>
  <c r="D13" i="4"/>
  <c r="E13" i="4"/>
  <c r="F13" i="4"/>
  <c r="G13" i="4"/>
  <c r="H13" i="4"/>
  <c r="I13" i="4"/>
  <c r="C13" i="4"/>
  <c r="D20" i="3" l="1"/>
  <c r="E20" i="3"/>
  <c r="F20" i="3"/>
  <c r="G20" i="3"/>
  <c r="H20" i="3"/>
  <c r="I20" i="3"/>
  <c r="C20" i="3"/>
  <c r="D19" i="3"/>
  <c r="E19" i="3"/>
  <c r="F19" i="3"/>
  <c r="G19" i="3"/>
  <c r="H19" i="3"/>
  <c r="I19" i="3"/>
  <c r="C19" i="3"/>
  <c r="D18" i="3"/>
  <c r="E18" i="3"/>
  <c r="F18" i="3"/>
  <c r="G18" i="3"/>
  <c r="H18" i="3"/>
  <c r="I18" i="3"/>
  <c r="C18" i="3"/>
  <c r="C12" i="2"/>
  <c r="D20" i="1"/>
  <c r="E20" i="1"/>
  <c r="F20" i="1"/>
  <c r="G20" i="1"/>
  <c r="H20" i="1"/>
  <c r="I20" i="1"/>
  <c r="J20" i="1"/>
  <c r="K20" i="1"/>
  <c r="L20" i="1"/>
  <c r="M20" i="1"/>
  <c r="C20" i="1"/>
  <c r="D19" i="1"/>
  <c r="E19" i="1"/>
  <c r="F19" i="1"/>
  <c r="G19" i="1"/>
  <c r="H19" i="1"/>
  <c r="I19" i="1"/>
  <c r="J19" i="1"/>
  <c r="K19" i="1"/>
  <c r="L19" i="1"/>
  <c r="M19" i="1"/>
  <c r="C19" i="1"/>
  <c r="D18" i="1"/>
  <c r="E18" i="1"/>
  <c r="F18" i="1"/>
  <c r="G18" i="1"/>
  <c r="H18" i="1"/>
  <c r="I18" i="1"/>
  <c r="J18" i="1"/>
  <c r="K18" i="1"/>
  <c r="L18" i="1"/>
  <c r="M18" i="1"/>
  <c r="C18" i="1"/>
  <c r="D16" i="2" l="1"/>
  <c r="E16" i="2"/>
  <c r="F16" i="2"/>
  <c r="C16" i="2"/>
  <c r="D22" i="3"/>
  <c r="E22" i="3"/>
  <c r="F22" i="3"/>
  <c r="G22" i="3"/>
  <c r="H22" i="3"/>
  <c r="I22" i="3"/>
  <c r="C22" i="3"/>
  <c r="G22" i="1"/>
  <c r="H22" i="1"/>
  <c r="I22" i="1"/>
  <c r="J22" i="1"/>
  <c r="K22" i="1"/>
  <c r="L22" i="1"/>
  <c r="M22" i="1"/>
  <c r="D22" i="1"/>
  <c r="E22" i="1"/>
  <c r="F22" i="1"/>
  <c r="C22" i="1"/>
  <c r="S24" i="1"/>
  <c r="S22" i="1"/>
  <c r="Q22" i="1"/>
  <c r="O22" i="1"/>
  <c r="S17" i="4" l="1"/>
  <c r="T17" i="4" s="1"/>
  <c r="S15" i="4"/>
  <c r="T15" i="4" s="1"/>
  <c r="D12" i="2"/>
  <c r="E12" i="2"/>
  <c r="F12" i="2"/>
  <c r="K18" i="2"/>
  <c r="M24" i="3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C14" i="2"/>
  <c r="C13" i="2"/>
  <c r="M19" i="3"/>
  <c r="N19" i="3" s="1"/>
  <c r="M20" i="3"/>
  <c r="N20" i="3" s="1"/>
  <c r="K20" i="3"/>
  <c r="L20" i="3" s="1"/>
  <c r="K19" i="3"/>
  <c r="L19" i="3" s="1"/>
  <c r="K18" i="3"/>
  <c r="L18" i="3" s="1"/>
  <c r="K15" i="2"/>
  <c r="L15" i="2" s="1"/>
  <c r="Q18" i="1"/>
  <c r="R18" i="1" s="1"/>
  <c r="K14" i="2" l="1"/>
  <c r="L14" i="2" s="1"/>
  <c r="Q16" i="4"/>
  <c r="R16" i="4" s="1"/>
  <c r="S16" i="4"/>
  <c r="T16" i="4" s="1"/>
  <c r="Q15" i="4"/>
  <c r="R15" i="4" s="1"/>
  <c r="Q17" i="4"/>
  <c r="R17" i="4" s="1"/>
  <c r="K16" i="2"/>
  <c r="L16" i="2" s="1"/>
  <c r="S18" i="1"/>
  <c r="T18" i="1" s="1"/>
  <c r="S20" i="1"/>
  <c r="T20" i="1" s="1"/>
  <c r="S19" i="1"/>
  <c r="T19" i="1" s="1"/>
  <c r="Q20" i="1"/>
  <c r="R20" i="1" s="1"/>
  <c r="Q19" i="1"/>
  <c r="R19" i="1" s="1"/>
  <c r="M18" i="3"/>
  <c r="N18" i="3" s="1"/>
  <c r="O20" i="1"/>
  <c r="P20" i="1" s="1"/>
  <c r="O18" i="1"/>
  <c r="P18" i="1" s="1"/>
  <c r="O19" i="1"/>
  <c r="P19" i="1" s="1"/>
</calcChain>
</file>

<file path=xl/sharedStrings.xml><?xml version="1.0" encoding="utf-8"?>
<sst xmlns="http://schemas.openxmlformats.org/spreadsheetml/2006/main" count="127" uniqueCount="61">
  <si>
    <t>L11</t>
  </si>
  <si>
    <t>L12</t>
  </si>
  <si>
    <t>L13</t>
  </si>
  <si>
    <t>3 point total</t>
  </si>
  <si>
    <t>2 point total</t>
  </si>
  <si>
    <t>1 point total</t>
  </si>
  <si>
    <t>L21</t>
  </si>
  <si>
    <t>L22</t>
  </si>
  <si>
    <t>3 point</t>
  </si>
  <si>
    <t>2 point</t>
  </si>
  <si>
    <t>1 point</t>
  </si>
  <si>
    <t>L31</t>
  </si>
  <si>
    <t>L32</t>
  </si>
  <si>
    <t>L41</t>
  </si>
  <si>
    <t>L42</t>
  </si>
  <si>
    <t>L11</t>
    <phoneticPr fontId="4" type="noConversion"/>
  </si>
  <si>
    <t>L12</t>
    <phoneticPr fontId="4" type="noConversion"/>
  </si>
  <si>
    <t>L13</t>
    <phoneticPr fontId="4" type="noConversion"/>
  </si>
  <si>
    <t>L21</t>
    <phoneticPr fontId="4" type="noConversion"/>
  </si>
  <si>
    <t>L31</t>
    <phoneticPr fontId="4" type="noConversion"/>
  </si>
  <si>
    <t>L32</t>
    <phoneticPr fontId="4" type="noConversion"/>
  </si>
  <si>
    <t>L41</t>
    <phoneticPr fontId="4" type="noConversion"/>
  </si>
  <si>
    <t>L42</t>
    <phoneticPr fontId="4" type="noConversion"/>
  </si>
  <si>
    <t>Case</t>
  </si>
  <si>
    <t>Student No. (EMB 510/601)</t>
  </si>
  <si>
    <t xml:space="preserve">* EMB 511 Case analyses score card by professor and evaluator </t>
  </si>
  <si>
    <t>Student No 
(EMB 520/562)</t>
  </si>
  <si>
    <t>Student No
(EMB601/511)</t>
  </si>
  <si>
    <t>member 1</t>
  </si>
  <si>
    <t>member 2</t>
  </si>
  <si>
    <t>member 3</t>
  </si>
  <si>
    <t>member 4</t>
  </si>
  <si>
    <t>Criteria1</t>
  </si>
  <si>
    <t>Criteria2</t>
  </si>
  <si>
    <t>Criteria3</t>
  </si>
  <si>
    <t>Criteria4</t>
  </si>
  <si>
    <t>Student No. (EMB542/571&amp;572)</t>
  </si>
  <si>
    <t>Student No.</t>
  </si>
  <si>
    <t>AmorePacific</t>
  </si>
  <si>
    <t>HUGE</t>
  </si>
  <si>
    <t>Cola Wars</t>
  </si>
  <si>
    <t>Paris Baguette</t>
  </si>
  <si>
    <t>Siemens AG</t>
  </si>
  <si>
    <t>Tata Nano</t>
  </si>
  <si>
    <t>Louis Vuitton</t>
  </si>
  <si>
    <t>B+</t>
  </si>
  <si>
    <t>A0</t>
  </si>
  <si>
    <t>A-</t>
  </si>
  <si>
    <t>A+</t>
  </si>
  <si>
    <t>Average</t>
    <phoneticPr fontId="4" type="noConversion"/>
  </si>
  <si>
    <t>Average</t>
    <phoneticPr fontId="4" type="noConversion"/>
  </si>
  <si>
    <t>Ration</t>
    <phoneticPr fontId="4" type="noConversion"/>
  </si>
  <si>
    <t>Total Avg</t>
    <phoneticPr fontId="4" type="noConversion"/>
  </si>
  <si>
    <r>
      <rPr>
        <sz val="10"/>
        <color theme="1"/>
        <rFont val="Book Antiqua"/>
        <family val="1"/>
      </rPr>
      <t>ㅡ</t>
    </r>
  </si>
  <si>
    <t>Average</t>
    <phoneticPr fontId="4" type="noConversion"/>
  </si>
  <si>
    <t>Total Avg.</t>
    <phoneticPr fontId="4" type="noConversion"/>
  </si>
  <si>
    <t>Average</t>
    <phoneticPr fontId="4" type="noConversion"/>
  </si>
  <si>
    <t>Ration</t>
    <phoneticPr fontId="4" type="noConversion"/>
  </si>
  <si>
    <t>Total Avg</t>
    <phoneticPr fontId="4" type="noConversion"/>
  </si>
  <si>
    <t>Average</t>
    <phoneticPr fontId="4" type="noConversion"/>
  </si>
  <si>
    <t>Average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</si>
</sst>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2" x14ac:knownFonts="1">
    <font>
      <sz val="10"/>
      <color theme="1"/>
      <name val="Calibri"/>
      <family val="2"/>
      <charset val="129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sz val="9"/>
      <color theme="1"/>
      <name val="Times New Roman"/>
      <family val="1"/>
    </font>
    <font>
      <sz val="8"/>
      <name val="Calibri"/>
      <family val="2"/>
      <charset val="129"/>
    </font>
    <font>
      <sz val="10"/>
      <color theme="1"/>
      <name val="Calibri"/>
      <family val="2"/>
      <charset val="129"/>
    </font>
    <font>
      <b/>
      <sz val="10"/>
      <color theme="1"/>
      <name val="Times New Roman"/>
      <family val="1"/>
    </font>
    <font>
      <u/>
      <sz val="10"/>
      <color theme="10"/>
      <name val="Calibri"/>
      <family val="2"/>
      <charset val="129"/>
    </font>
    <font>
      <u/>
      <sz val="10"/>
      <color theme="11"/>
      <name val="Calibri"/>
      <family val="2"/>
      <charset val="129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3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1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1" fontId="0" fillId="0" borderId="0" xfId="0" applyNumberForma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76" fontId="1" fillId="0" borderId="0" xfId="1" applyNumberFormat="1" applyFont="1">
      <alignment vertical="center"/>
    </xf>
    <xf numFmtId="2" fontId="1" fillId="0" borderId="0" xfId="0" applyNumberFormat="1" applyFo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>
      <alignment vertical="center"/>
    </xf>
    <xf numFmtId="2" fontId="6" fillId="0" borderId="0" xfId="0" applyNumberFormat="1" applyFont="1">
      <alignment vertical="center"/>
    </xf>
    <xf numFmtId="2" fontId="6" fillId="0" borderId="9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3">
    <cellStyle name="백분율" xfId="1" builtinId="5"/>
    <cellStyle name="스타일 1" xfId="32"/>
    <cellStyle name="열어 본 하이퍼링크" xfId="3" builtinId="9" hidden="1"/>
    <cellStyle name="열어 본 하이퍼링크" xfId="5" builtinId="9" hidden="1"/>
    <cellStyle name="열어 본 하이퍼링크" xfId="7" builtinId="9" hidden="1"/>
    <cellStyle name="열어 본 하이퍼링크" xfId="9" builtinId="9" hidden="1"/>
    <cellStyle name="열어 본 하이퍼링크" xfId="11" builtinId="9" hidden="1"/>
    <cellStyle name="열어 본 하이퍼링크" xfId="13" builtinId="9" hidden="1"/>
    <cellStyle name="열어 본 하이퍼링크" xfId="15" builtinId="9" hidden="1"/>
    <cellStyle name="열어 본 하이퍼링크" xfId="17" builtinId="9" hidden="1"/>
    <cellStyle name="열어 본 하이퍼링크" xfId="19" builtinId="9" hidden="1"/>
    <cellStyle name="열어 본 하이퍼링크" xfId="21" builtinId="9" hidden="1"/>
    <cellStyle name="열어 본 하이퍼링크" xfId="23" builtinId="9" hidden="1"/>
    <cellStyle name="열어 본 하이퍼링크" xfId="25" builtinId="9" hidden="1"/>
    <cellStyle name="열어 본 하이퍼링크" xfId="27" builtinId="9" hidden="1"/>
    <cellStyle name="열어 본 하이퍼링크" xfId="29" builtinId="9" hidden="1"/>
    <cellStyle name="열어 본 하이퍼링크" xfId="31" builtinId="9" hidden="1"/>
    <cellStyle name="표준" xfId="0" builtinId="0"/>
    <cellStyle name="하이퍼링크" xfId="2" builtinId="8" hidden="1"/>
    <cellStyle name="하이퍼링크" xfId="4" builtinId="8" hidden="1"/>
    <cellStyle name="하이퍼링크" xfId="6" builtinId="8" hidden="1"/>
    <cellStyle name="하이퍼링크" xfId="8" builtinId="8" hidden="1"/>
    <cellStyle name="하이퍼링크" xfId="10" builtinId="8" hidden="1"/>
    <cellStyle name="하이퍼링크" xfId="12" builtinId="8" hidden="1"/>
    <cellStyle name="하이퍼링크" xfId="14" builtinId="8" hidden="1"/>
    <cellStyle name="하이퍼링크" xfId="16" builtinId="8" hidden="1"/>
    <cellStyle name="하이퍼링크" xfId="18" builtinId="8" hidden="1"/>
    <cellStyle name="하이퍼링크" xfId="20" builtinId="8" hidden="1"/>
    <cellStyle name="하이퍼링크" xfId="22" builtinId="8" hidden="1"/>
    <cellStyle name="하이퍼링크" xfId="24" builtinId="8" hidden="1"/>
    <cellStyle name="하이퍼링크" xfId="26" builtinId="8" hidden="1"/>
    <cellStyle name="하이퍼링크" xfId="28" builtinId="8" hidden="1"/>
    <cellStyle name="하이퍼링크" xfId="30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4"/>
  <sheetViews>
    <sheetView tabSelected="1" workbookViewId="0">
      <selection activeCell="C33" sqref="C33"/>
    </sheetView>
  </sheetViews>
  <sheetFormatPr defaultColWidth="9" defaultRowHeight="12.75" x14ac:dyDescent="0.2"/>
  <cols>
    <col min="1" max="1" width="9.140625" style="9" customWidth="1"/>
    <col min="2" max="2" width="13.140625" style="9" customWidth="1"/>
    <col min="3" max="14" width="9" style="9"/>
    <col min="15" max="15" width="11.7109375" style="9" bestFit="1" customWidth="1"/>
    <col min="16" max="16" width="9" style="9"/>
    <col min="17" max="17" width="11.7109375" style="9" bestFit="1" customWidth="1"/>
    <col min="18" max="18" width="9" style="9"/>
    <col min="19" max="19" width="11.7109375" style="9" bestFit="1" customWidth="1"/>
    <col min="20" max="16384" width="9" style="9"/>
  </cols>
  <sheetData>
    <row r="2" spans="2:20" ht="25.5" customHeight="1" x14ac:dyDescent="0.2">
      <c r="B2" s="26" t="s">
        <v>24</v>
      </c>
      <c r="C2" s="25" t="s">
        <v>0</v>
      </c>
      <c r="D2" s="25"/>
      <c r="E2" s="25"/>
      <c r="F2" s="25"/>
      <c r="G2" s="25" t="s">
        <v>1</v>
      </c>
      <c r="H2" s="25"/>
      <c r="I2" s="25"/>
      <c r="J2" s="25"/>
      <c r="K2" s="25" t="s">
        <v>2</v>
      </c>
      <c r="L2" s="25"/>
      <c r="M2" s="25"/>
    </row>
    <row r="3" spans="2:20" x14ac:dyDescent="0.2">
      <c r="B3" s="2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20" x14ac:dyDescent="0.2">
      <c r="B4" s="28"/>
      <c r="C4" s="7">
        <v>1</v>
      </c>
      <c r="D4" s="7">
        <v>2</v>
      </c>
      <c r="E4" s="7">
        <v>3</v>
      </c>
      <c r="F4" s="7">
        <v>4</v>
      </c>
      <c r="G4" s="7">
        <v>1</v>
      </c>
      <c r="H4" s="7">
        <v>2</v>
      </c>
      <c r="I4" s="7">
        <v>3</v>
      </c>
      <c r="J4" s="7">
        <v>4</v>
      </c>
      <c r="K4" s="7">
        <v>1</v>
      </c>
      <c r="L4" s="7">
        <v>2</v>
      </c>
      <c r="M4" s="7">
        <v>3</v>
      </c>
    </row>
    <row r="5" spans="2:20" x14ac:dyDescent="0.2">
      <c r="B5" s="1">
        <v>1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2</v>
      </c>
      <c r="I5" s="1">
        <v>3</v>
      </c>
      <c r="J5" s="1">
        <v>3</v>
      </c>
      <c r="K5" s="1">
        <v>3</v>
      </c>
      <c r="L5" s="1">
        <v>2</v>
      </c>
      <c r="M5" s="1">
        <v>2</v>
      </c>
    </row>
    <row r="6" spans="2:20" x14ac:dyDescent="0.2">
      <c r="B6" s="1">
        <v>2</v>
      </c>
      <c r="C6" s="1">
        <v>3</v>
      </c>
      <c r="D6" s="1">
        <v>3</v>
      </c>
      <c r="E6" s="1">
        <v>3</v>
      </c>
      <c r="F6" s="1">
        <v>3</v>
      </c>
      <c r="G6" s="1">
        <v>2</v>
      </c>
      <c r="H6" s="1">
        <v>2</v>
      </c>
      <c r="I6" s="1">
        <v>3</v>
      </c>
      <c r="J6" s="1">
        <v>2</v>
      </c>
      <c r="K6" s="1">
        <v>3</v>
      </c>
      <c r="L6" s="1">
        <v>2</v>
      </c>
      <c r="M6" s="1">
        <v>2</v>
      </c>
    </row>
    <row r="7" spans="2:20" x14ac:dyDescent="0.2"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</row>
    <row r="8" spans="2:20" x14ac:dyDescent="0.2">
      <c r="B8" s="1">
        <v>4</v>
      </c>
      <c r="C8" s="1">
        <v>3</v>
      </c>
      <c r="D8" s="1">
        <v>3</v>
      </c>
      <c r="E8" s="1">
        <v>2</v>
      </c>
      <c r="F8" s="1">
        <v>3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</row>
    <row r="9" spans="2:20" x14ac:dyDescent="0.2">
      <c r="B9" s="1">
        <v>5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2</v>
      </c>
      <c r="M9" s="1">
        <v>3</v>
      </c>
    </row>
    <row r="10" spans="2:20" x14ac:dyDescent="0.2">
      <c r="B10" s="1">
        <v>6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2</v>
      </c>
      <c r="M10" s="1">
        <v>3</v>
      </c>
    </row>
    <row r="11" spans="2:20" x14ac:dyDescent="0.2">
      <c r="B11" s="1">
        <v>7</v>
      </c>
      <c r="C11" s="1">
        <v>3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2</v>
      </c>
      <c r="M11" s="1">
        <v>3</v>
      </c>
    </row>
    <row r="12" spans="2:20" x14ac:dyDescent="0.2">
      <c r="B12" s="1">
        <v>8</v>
      </c>
      <c r="C12" s="1">
        <v>3</v>
      </c>
      <c r="D12" s="1">
        <v>3</v>
      </c>
      <c r="E12" s="1">
        <v>2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2</v>
      </c>
      <c r="M12" s="1">
        <v>3</v>
      </c>
    </row>
    <row r="13" spans="2:20" x14ac:dyDescent="0.2">
      <c r="B13" s="1">
        <v>9</v>
      </c>
      <c r="C13" s="1">
        <v>3</v>
      </c>
      <c r="D13" s="1">
        <v>1</v>
      </c>
      <c r="E13" s="1">
        <v>2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</row>
    <row r="14" spans="2:20" x14ac:dyDescent="0.2">
      <c r="B14" s="1">
        <v>10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</row>
    <row r="15" spans="2:20" x14ac:dyDescent="0.2">
      <c r="B15" s="1">
        <v>11</v>
      </c>
      <c r="C15" s="1">
        <v>3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</row>
    <row r="16" spans="2:20" x14ac:dyDescent="0.2">
      <c r="B16" s="1">
        <v>12</v>
      </c>
      <c r="C16" s="1">
        <v>3</v>
      </c>
      <c r="D16" s="1">
        <v>3</v>
      </c>
      <c r="E16" s="1">
        <v>2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3</v>
      </c>
      <c r="L16" s="1">
        <v>3</v>
      </c>
      <c r="M16" s="1">
        <v>3</v>
      </c>
      <c r="N16" s="17"/>
      <c r="O16" s="24" t="s">
        <v>15</v>
      </c>
      <c r="P16" s="24"/>
      <c r="Q16" s="23" t="s">
        <v>16</v>
      </c>
      <c r="R16" s="23"/>
      <c r="S16" s="23" t="s">
        <v>17</v>
      </c>
      <c r="T16" s="23"/>
    </row>
    <row r="17" spans="2:20" x14ac:dyDescent="0.2">
      <c r="B17" s="1">
        <v>13</v>
      </c>
      <c r="C17" s="1">
        <v>3</v>
      </c>
      <c r="D17" s="1">
        <v>3</v>
      </c>
      <c r="E17" s="1">
        <v>3</v>
      </c>
      <c r="F17" s="1">
        <v>3</v>
      </c>
      <c r="G17" s="1">
        <v>2</v>
      </c>
      <c r="H17" s="1">
        <v>2</v>
      </c>
      <c r="I17" s="1">
        <v>3</v>
      </c>
      <c r="J17" s="1">
        <v>2</v>
      </c>
      <c r="K17" s="1">
        <v>2</v>
      </c>
      <c r="L17" s="1">
        <v>2</v>
      </c>
      <c r="M17" s="1">
        <v>3</v>
      </c>
      <c r="O17" s="3" t="s">
        <v>50</v>
      </c>
      <c r="P17" s="16" t="s">
        <v>51</v>
      </c>
      <c r="Q17" s="3" t="s">
        <v>50</v>
      </c>
      <c r="R17" s="16" t="s">
        <v>51</v>
      </c>
      <c r="S17" s="3" t="s">
        <v>50</v>
      </c>
      <c r="T17" s="16" t="s">
        <v>51</v>
      </c>
    </row>
    <row r="18" spans="2:20" x14ac:dyDescent="0.2">
      <c r="B18" s="1" t="s">
        <v>3</v>
      </c>
      <c r="C18" s="1">
        <f>COUNTIF(C5:C17, 3)</f>
        <v>13</v>
      </c>
      <c r="D18" s="1">
        <f t="shared" ref="D18:M18" si="0">COUNTIF(D5:D17, 3)</f>
        <v>12</v>
      </c>
      <c r="E18" s="1">
        <f t="shared" si="0"/>
        <v>9</v>
      </c>
      <c r="F18" s="1">
        <f t="shared" si="0"/>
        <v>13</v>
      </c>
      <c r="G18" s="1">
        <f t="shared" si="0"/>
        <v>9</v>
      </c>
      <c r="H18" s="1">
        <f t="shared" si="0"/>
        <v>8</v>
      </c>
      <c r="I18" s="1">
        <f t="shared" si="0"/>
        <v>11</v>
      </c>
      <c r="J18" s="1">
        <f t="shared" si="0"/>
        <v>9</v>
      </c>
      <c r="K18" s="1">
        <f t="shared" si="0"/>
        <v>10</v>
      </c>
      <c r="L18" s="1">
        <f t="shared" si="0"/>
        <v>4</v>
      </c>
      <c r="M18" s="1">
        <f t="shared" si="0"/>
        <v>9</v>
      </c>
      <c r="O18" s="10">
        <f>AVERAGE(C18:F18)</f>
        <v>11.75</v>
      </c>
      <c r="P18" s="11">
        <f>O18/$B$17</f>
        <v>0.90384615384615385</v>
      </c>
      <c r="Q18" s="10">
        <f>AVERAGE(G18:J18)</f>
        <v>9.25</v>
      </c>
      <c r="R18" s="11">
        <f>Q18/$B$17</f>
        <v>0.71153846153846156</v>
      </c>
      <c r="S18" s="10">
        <f>AVERAGE(K18:M18)</f>
        <v>7.666666666666667</v>
      </c>
      <c r="T18" s="11">
        <f>S18/$B$17</f>
        <v>0.58974358974358976</v>
      </c>
    </row>
    <row r="19" spans="2:20" x14ac:dyDescent="0.2">
      <c r="B19" s="1" t="s">
        <v>4</v>
      </c>
      <c r="C19" s="1">
        <f>COUNTIF(C5:C17,2)</f>
        <v>0</v>
      </c>
      <c r="D19" s="1">
        <f t="shared" ref="D19:M19" si="1">COUNTIF(D5:D17,2)</f>
        <v>0</v>
      </c>
      <c r="E19" s="1">
        <f t="shared" si="1"/>
        <v>4</v>
      </c>
      <c r="F19" s="1">
        <f t="shared" si="1"/>
        <v>0</v>
      </c>
      <c r="G19" s="1">
        <f t="shared" si="1"/>
        <v>4</v>
      </c>
      <c r="H19" s="1">
        <f t="shared" si="1"/>
        <v>5</v>
      </c>
      <c r="I19" s="1">
        <f t="shared" si="1"/>
        <v>2</v>
      </c>
      <c r="J19" s="1">
        <f t="shared" si="1"/>
        <v>4</v>
      </c>
      <c r="K19" s="1">
        <f t="shared" si="1"/>
        <v>3</v>
      </c>
      <c r="L19" s="1">
        <f t="shared" si="1"/>
        <v>9</v>
      </c>
      <c r="M19" s="1">
        <f t="shared" si="1"/>
        <v>4</v>
      </c>
      <c r="O19" s="10">
        <f>AVERAGE(C19:F19)</f>
        <v>1</v>
      </c>
      <c r="P19" s="11">
        <f>O19/$B$17</f>
        <v>7.6923076923076927E-2</v>
      </c>
      <c r="Q19" s="10">
        <f>AVERAGE(G19:J19)</f>
        <v>3.75</v>
      </c>
      <c r="R19" s="11">
        <f t="shared" ref="R19:R20" si="2">Q19/$B$17</f>
        <v>0.28846153846153844</v>
      </c>
      <c r="S19" s="10">
        <f>AVERAGE(K19:M19)</f>
        <v>5.333333333333333</v>
      </c>
      <c r="T19" s="11">
        <f t="shared" ref="T19:T20" si="3">S19/$B$17</f>
        <v>0.41025641025641024</v>
      </c>
    </row>
    <row r="20" spans="2:20" x14ac:dyDescent="0.2">
      <c r="B20" s="1" t="s">
        <v>5</v>
      </c>
      <c r="C20" s="1">
        <f>COUNTIF(C5:C17,1)</f>
        <v>0</v>
      </c>
      <c r="D20" s="1">
        <f t="shared" ref="D20:M20" si="4">COUNTIF(D5:D17,1)</f>
        <v>1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  <c r="M20" s="1">
        <f t="shared" si="4"/>
        <v>0</v>
      </c>
      <c r="O20" s="10">
        <f>AVERAGE(C20:F20)</f>
        <v>0.25</v>
      </c>
      <c r="P20" s="11">
        <f>O20/$B$17</f>
        <v>1.9230769230769232E-2</v>
      </c>
      <c r="Q20" s="10">
        <f>AVERAGE(G20:J20)</f>
        <v>0</v>
      </c>
      <c r="R20" s="11">
        <f t="shared" si="2"/>
        <v>0</v>
      </c>
      <c r="S20" s="10">
        <f>AVERAGE(K20:M20)</f>
        <v>0</v>
      </c>
      <c r="T20" s="11">
        <f t="shared" si="3"/>
        <v>0</v>
      </c>
    </row>
    <row r="21" spans="2:20" ht="13.5" thickBot="1" x14ac:dyDescent="0.25"/>
    <row r="22" spans="2:20" ht="13.5" thickBot="1" x14ac:dyDescent="0.25">
      <c r="B22" s="13" t="s">
        <v>49</v>
      </c>
      <c r="C22" s="14">
        <f>AVERAGE(C5:C17)</f>
        <v>3</v>
      </c>
      <c r="D22" s="14">
        <f t="shared" ref="D22:M22" si="5">AVERAGE(D5:D17)</f>
        <v>2.8461538461538463</v>
      </c>
      <c r="E22" s="14">
        <f t="shared" si="5"/>
        <v>2.6923076923076925</v>
      </c>
      <c r="F22" s="14">
        <f t="shared" si="5"/>
        <v>3</v>
      </c>
      <c r="G22" s="14">
        <f t="shared" si="5"/>
        <v>2.6923076923076925</v>
      </c>
      <c r="H22" s="14">
        <f t="shared" si="5"/>
        <v>2.6153846153846154</v>
      </c>
      <c r="I22" s="14">
        <f t="shared" si="5"/>
        <v>2.8461538461538463</v>
      </c>
      <c r="J22" s="14">
        <f t="shared" si="5"/>
        <v>2.6923076923076925</v>
      </c>
      <c r="K22" s="14">
        <f t="shared" si="5"/>
        <v>2.7692307692307692</v>
      </c>
      <c r="L22" s="14">
        <f t="shared" si="5"/>
        <v>2.3076923076923075</v>
      </c>
      <c r="M22" s="15">
        <f t="shared" si="5"/>
        <v>2.6923076923076925</v>
      </c>
      <c r="O22" s="18">
        <f>AVERAGE(C5:F17)</f>
        <v>2.8846153846153846</v>
      </c>
      <c r="P22" s="18"/>
      <c r="Q22" s="18">
        <f>AVERAGE(G5:J17)</f>
        <v>2.7115384615384617</v>
      </c>
      <c r="R22" s="18"/>
      <c r="S22" s="18">
        <f>AVERAGE(K5:M17)</f>
        <v>2.5897435897435899</v>
      </c>
    </row>
    <row r="23" spans="2:20" ht="13.5" thickBot="1" x14ac:dyDescent="0.25"/>
    <row r="24" spans="2:20" ht="13.5" thickBot="1" x14ac:dyDescent="0.25">
      <c r="R24" s="9" t="s">
        <v>52</v>
      </c>
      <c r="S24" s="19">
        <f>AVERAGE(C5:M17)</f>
        <v>2.7412587412587412</v>
      </c>
    </row>
  </sheetData>
  <mergeCells count="7">
    <mergeCell ref="B2:B4"/>
    <mergeCell ref="S16:T16"/>
    <mergeCell ref="Q16:R16"/>
    <mergeCell ref="O16:P16"/>
    <mergeCell ref="C2:F3"/>
    <mergeCell ref="G2:J3"/>
    <mergeCell ref="K2:M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8"/>
  <sheetViews>
    <sheetView workbookViewId="0">
      <selection activeCell="D28" sqref="D28"/>
    </sheetView>
  </sheetViews>
  <sheetFormatPr defaultColWidth="9" defaultRowHeight="12.75" x14ac:dyDescent="0.2"/>
  <cols>
    <col min="1" max="1" width="9" style="9"/>
    <col min="2" max="2" width="17.42578125" style="9" customWidth="1"/>
    <col min="3" max="6" width="9.42578125" style="9" bestFit="1" customWidth="1"/>
    <col min="7" max="16384" width="9" style="9"/>
  </cols>
  <sheetData>
    <row r="2" spans="2:13" ht="27.75" customHeight="1" x14ac:dyDescent="0.2">
      <c r="B2" s="26" t="s">
        <v>36</v>
      </c>
      <c r="C2" s="25" t="s">
        <v>6</v>
      </c>
      <c r="D2" s="25"/>
      <c r="E2" s="25"/>
      <c r="F2" s="25"/>
      <c r="G2" s="25" t="s">
        <v>7</v>
      </c>
      <c r="H2" s="25"/>
      <c r="I2" s="25"/>
    </row>
    <row r="3" spans="2:13" hidden="1" x14ac:dyDescent="0.2">
      <c r="B3" s="27"/>
      <c r="C3" s="25"/>
      <c r="D3" s="25"/>
      <c r="E3" s="25"/>
      <c r="F3" s="25"/>
      <c r="G3" s="25"/>
      <c r="H3" s="25"/>
      <c r="I3" s="25"/>
    </row>
    <row r="4" spans="2:13" ht="25.5" customHeight="1" x14ac:dyDescent="0.2">
      <c r="B4" s="28"/>
      <c r="C4" s="7">
        <v>1</v>
      </c>
      <c r="D4" s="7">
        <v>2</v>
      </c>
      <c r="E4" s="7">
        <v>3</v>
      </c>
      <c r="F4" s="7">
        <v>4</v>
      </c>
      <c r="G4" s="20">
        <v>1</v>
      </c>
      <c r="H4" s="7">
        <v>2</v>
      </c>
      <c r="I4" s="7">
        <v>3</v>
      </c>
    </row>
    <row r="5" spans="2:13" ht="13.5" x14ac:dyDescent="0.2">
      <c r="B5" s="1">
        <v>1</v>
      </c>
      <c r="C5" s="1">
        <v>3</v>
      </c>
      <c r="D5" s="1">
        <v>2</v>
      </c>
      <c r="E5" s="1">
        <v>3</v>
      </c>
      <c r="F5" s="1">
        <v>3</v>
      </c>
      <c r="G5" s="21" t="s">
        <v>53</v>
      </c>
      <c r="H5" s="1" t="s">
        <v>53</v>
      </c>
      <c r="I5" s="1" t="s">
        <v>53</v>
      </c>
    </row>
    <row r="6" spans="2:13" ht="13.5" x14ac:dyDescent="0.2">
      <c r="B6" s="1">
        <v>2</v>
      </c>
      <c r="C6" s="1">
        <v>3</v>
      </c>
      <c r="D6" s="1">
        <v>3</v>
      </c>
      <c r="E6" s="1">
        <v>3</v>
      </c>
      <c r="F6" s="1">
        <v>2</v>
      </c>
      <c r="G6" s="21" t="s">
        <v>53</v>
      </c>
      <c r="H6" s="1" t="s">
        <v>53</v>
      </c>
      <c r="I6" s="1" t="s">
        <v>53</v>
      </c>
    </row>
    <row r="7" spans="2:13" ht="13.5" x14ac:dyDescent="0.2">
      <c r="B7" s="1">
        <v>3</v>
      </c>
      <c r="C7" s="1">
        <v>2</v>
      </c>
      <c r="D7" s="1">
        <v>3</v>
      </c>
      <c r="E7" s="1">
        <v>3</v>
      </c>
      <c r="F7" s="1">
        <v>2</v>
      </c>
      <c r="G7" s="21" t="s">
        <v>53</v>
      </c>
      <c r="H7" s="1" t="s">
        <v>53</v>
      </c>
      <c r="I7" s="1" t="s">
        <v>53</v>
      </c>
    </row>
    <row r="8" spans="2:13" ht="13.5" x14ac:dyDescent="0.2">
      <c r="B8" s="1">
        <v>4</v>
      </c>
      <c r="C8" s="1">
        <v>3</v>
      </c>
      <c r="D8" s="1">
        <v>2</v>
      </c>
      <c r="E8" s="1">
        <v>3</v>
      </c>
      <c r="F8" s="1">
        <v>3</v>
      </c>
      <c r="G8" s="21" t="s">
        <v>53</v>
      </c>
      <c r="H8" s="1" t="s">
        <v>53</v>
      </c>
      <c r="I8" s="1" t="s">
        <v>53</v>
      </c>
    </row>
    <row r="9" spans="2:13" ht="13.5" x14ac:dyDescent="0.2">
      <c r="B9" s="1">
        <v>5</v>
      </c>
      <c r="C9" s="1">
        <v>2</v>
      </c>
      <c r="D9" s="1">
        <v>2</v>
      </c>
      <c r="E9" s="1">
        <v>3</v>
      </c>
      <c r="F9" s="1">
        <v>2</v>
      </c>
      <c r="G9" s="21" t="s">
        <v>53</v>
      </c>
      <c r="H9" s="1" t="s">
        <v>53</v>
      </c>
      <c r="I9" s="1" t="s">
        <v>53</v>
      </c>
    </row>
    <row r="10" spans="2:13" ht="13.5" x14ac:dyDescent="0.2">
      <c r="B10" s="1">
        <v>6</v>
      </c>
      <c r="C10" s="1">
        <v>2</v>
      </c>
      <c r="D10" s="1">
        <v>3</v>
      </c>
      <c r="E10" s="1">
        <v>3</v>
      </c>
      <c r="F10" s="1">
        <v>2</v>
      </c>
      <c r="G10" s="21" t="s">
        <v>53</v>
      </c>
      <c r="H10" s="1" t="s">
        <v>53</v>
      </c>
      <c r="I10" s="1" t="s">
        <v>53</v>
      </c>
    </row>
    <row r="11" spans="2:13" ht="13.5" x14ac:dyDescent="0.2">
      <c r="B11" s="1">
        <v>7</v>
      </c>
      <c r="C11" s="1">
        <v>3</v>
      </c>
      <c r="D11" s="1">
        <v>2</v>
      </c>
      <c r="E11" s="1">
        <v>2</v>
      </c>
      <c r="F11" s="1">
        <v>2</v>
      </c>
      <c r="G11" s="21" t="s">
        <v>53</v>
      </c>
      <c r="H11" s="1" t="s">
        <v>53</v>
      </c>
      <c r="I11" s="1" t="s">
        <v>53</v>
      </c>
    </row>
    <row r="12" spans="2:13" x14ac:dyDescent="0.2">
      <c r="B12" s="1" t="s">
        <v>8</v>
      </c>
      <c r="C12" s="1">
        <f t="shared" ref="C12:I12" si="0">COUNTIF(C5:C11, 3)</f>
        <v>4</v>
      </c>
      <c r="D12" s="1">
        <f t="shared" si="0"/>
        <v>3</v>
      </c>
      <c r="E12" s="1">
        <f t="shared" si="0"/>
        <v>6</v>
      </c>
      <c r="F12" s="1">
        <f t="shared" si="0"/>
        <v>2</v>
      </c>
      <c r="G12" s="1">
        <f t="shared" si="0"/>
        <v>0</v>
      </c>
      <c r="H12" s="1">
        <f t="shared" si="0"/>
        <v>0</v>
      </c>
      <c r="I12" s="1">
        <f t="shared" si="0"/>
        <v>0</v>
      </c>
      <c r="K12" s="23" t="s">
        <v>18</v>
      </c>
      <c r="L12" s="23"/>
    </row>
    <row r="13" spans="2:13" x14ac:dyDescent="0.2">
      <c r="B13" s="1" t="s">
        <v>9</v>
      </c>
      <c r="C13" s="1">
        <f t="shared" ref="C13:I13" si="1">COUNTIF(C5:C11,2)</f>
        <v>3</v>
      </c>
      <c r="D13" s="1">
        <f t="shared" si="1"/>
        <v>4</v>
      </c>
      <c r="E13" s="1">
        <f t="shared" si="1"/>
        <v>1</v>
      </c>
      <c r="F13" s="1">
        <f t="shared" si="1"/>
        <v>5</v>
      </c>
      <c r="G13" s="1">
        <f t="shared" si="1"/>
        <v>0</v>
      </c>
      <c r="H13" s="1">
        <f t="shared" si="1"/>
        <v>0</v>
      </c>
      <c r="I13" s="1">
        <f t="shared" si="1"/>
        <v>0</v>
      </c>
      <c r="K13" s="3" t="s">
        <v>56</v>
      </c>
      <c r="L13" s="16" t="s">
        <v>57</v>
      </c>
    </row>
    <row r="14" spans="2:13" x14ac:dyDescent="0.2">
      <c r="B14" s="1" t="s">
        <v>10</v>
      </c>
      <c r="C14" s="1">
        <f t="shared" ref="C14:I14" si="2">COUNTIF(C5:C11,1)</f>
        <v>0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K14" s="10">
        <f>AVERAGE(C12:F12)</f>
        <v>3.75</v>
      </c>
      <c r="L14" s="11">
        <f>K14/$B$11</f>
        <v>0.5357142857142857</v>
      </c>
      <c r="M14" s="11"/>
    </row>
    <row r="15" spans="2:13" ht="13.5" thickBot="1" x14ac:dyDescent="0.25">
      <c r="K15" s="10">
        <f>AVERAGE(C13:F13)</f>
        <v>3.25</v>
      </c>
      <c r="L15" s="11">
        <f t="shared" ref="L15:L16" si="3">K15/$B$11</f>
        <v>0.4642857142857143</v>
      </c>
      <c r="M15" s="11"/>
    </row>
    <row r="16" spans="2:13" ht="13.5" thickBot="1" x14ac:dyDescent="0.25">
      <c r="B16" s="13" t="s">
        <v>54</v>
      </c>
      <c r="C16" s="14">
        <f>AVERAGE(C5:C11)</f>
        <v>2.5714285714285716</v>
      </c>
      <c r="D16" s="14">
        <f>AVERAGE(D5:D11)</f>
        <v>2.4285714285714284</v>
      </c>
      <c r="E16" s="14">
        <f>AVERAGE(E5:E11)</f>
        <v>2.8571428571428572</v>
      </c>
      <c r="F16" s="15">
        <f>AVERAGE(F5:F11)</f>
        <v>2.2857142857142856</v>
      </c>
      <c r="K16" s="10">
        <f>AVERAGE(C14:F14)</f>
        <v>0</v>
      </c>
      <c r="L16" s="11">
        <f t="shared" si="3"/>
        <v>0</v>
      </c>
      <c r="M16" s="11"/>
    </row>
    <row r="17" spans="10:11" ht="13.5" thickBot="1" x14ac:dyDescent="0.25"/>
    <row r="18" spans="10:11" ht="13.5" thickBot="1" x14ac:dyDescent="0.25">
      <c r="J18" s="9" t="s">
        <v>55</v>
      </c>
      <c r="K18" s="19">
        <f>AVERAGE(C5:F11)</f>
        <v>2.5357142857142856</v>
      </c>
    </row>
  </sheetData>
  <mergeCells count="4">
    <mergeCell ref="C2:F3"/>
    <mergeCell ref="G2:I3"/>
    <mergeCell ref="B2:B4"/>
    <mergeCell ref="K12:L1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4"/>
  <sheetViews>
    <sheetView topLeftCell="B1" workbookViewId="0">
      <selection activeCell="M22" sqref="M22"/>
    </sheetView>
  </sheetViews>
  <sheetFormatPr defaultColWidth="9" defaultRowHeight="12.75" x14ac:dyDescent="0.2"/>
  <cols>
    <col min="1" max="1" width="9" style="9"/>
    <col min="2" max="2" width="16.5703125" style="9" customWidth="1"/>
    <col min="3" max="16384" width="9" style="9"/>
  </cols>
  <sheetData>
    <row r="2" spans="2:14" ht="25.5" customHeight="1" x14ac:dyDescent="0.2">
      <c r="B2" s="26" t="s">
        <v>26</v>
      </c>
      <c r="C2" s="25" t="s">
        <v>11</v>
      </c>
      <c r="D2" s="25"/>
      <c r="E2" s="25"/>
      <c r="F2" s="25"/>
      <c r="G2" s="25"/>
      <c r="H2" s="25" t="s">
        <v>12</v>
      </c>
      <c r="I2" s="25"/>
    </row>
    <row r="3" spans="2:14" ht="16.5" customHeight="1" x14ac:dyDescent="0.2">
      <c r="B3" s="27"/>
      <c r="C3" s="25"/>
      <c r="D3" s="25"/>
      <c r="E3" s="25"/>
      <c r="F3" s="25"/>
      <c r="G3" s="25"/>
      <c r="H3" s="25"/>
      <c r="I3" s="25"/>
    </row>
    <row r="4" spans="2:14" x14ac:dyDescent="0.2">
      <c r="B4" s="28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1</v>
      </c>
      <c r="I4" s="7">
        <v>2</v>
      </c>
    </row>
    <row r="5" spans="2:14" x14ac:dyDescent="0.2">
      <c r="B5" s="1">
        <v>1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</row>
    <row r="6" spans="2:14" x14ac:dyDescent="0.2">
      <c r="B6" s="1">
        <v>2</v>
      </c>
      <c r="C6" s="1">
        <v>3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</row>
    <row r="7" spans="2:14" x14ac:dyDescent="0.2"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</row>
    <row r="8" spans="2:14" x14ac:dyDescent="0.2">
      <c r="B8" s="1">
        <v>4</v>
      </c>
      <c r="C8" s="1">
        <v>3</v>
      </c>
      <c r="D8" s="1">
        <v>3</v>
      </c>
      <c r="E8" s="1">
        <v>3</v>
      </c>
      <c r="F8" s="1">
        <v>3</v>
      </c>
      <c r="G8" s="1">
        <v>3</v>
      </c>
      <c r="H8" s="1">
        <v>2</v>
      </c>
      <c r="I8" s="1">
        <v>3</v>
      </c>
    </row>
    <row r="9" spans="2:14" x14ac:dyDescent="0.2">
      <c r="B9" s="1">
        <v>5</v>
      </c>
      <c r="C9" s="1">
        <v>3</v>
      </c>
      <c r="D9" s="1">
        <v>3</v>
      </c>
      <c r="E9" s="1">
        <v>2</v>
      </c>
      <c r="F9" s="1">
        <v>3</v>
      </c>
      <c r="G9" s="1">
        <v>3</v>
      </c>
      <c r="H9" s="1">
        <v>3</v>
      </c>
      <c r="I9" s="1">
        <v>3</v>
      </c>
    </row>
    <row r="10" spans="2:14" x14ac:dyDescent="0.2">
      <c r="B10" s="1">
        <v>6</v>
      </c>
      <c r="C10" s="1">
        <v>3</v>
      </c>
      <c r="D10" s="1">
        <v>3</v>
      </c>
      <c r="E10" s="1">
        <v>2</v>
      </c>
      <c r="F10" s="1">
        <v>3</v>
      </c>
      <c r="G10" s="1">
        <v>3</v>
      </c>
      <c r="H10" s="1">
        <v>3</v>
      </c>
      <c r="I10" s="1">
        <v>3</v>
      </c>
    </row>
    <row r="11" spans="2:14" x14ac:dyDescent="0.2">
      <c r="B11" s="1">
        <v>7</v>
      </c>
      <c r="C11" s="1">
        <v>3</v>
      </c>
      <c r="D11" s="1">
        <v>3</v>
      </c>
      <c r="E11" s="1">
        <v>2</v>
      </c>
      <c r="F11" s="1">
        <v>2</v>
      </c>
      <c r="G11" s="1">
        <v>3</v>
      </c>
      <c r="H11" s="1">
        <v>2</v>
      </c>
      <c r="I11" s="1">
        <v>2</v>
      </c>
    </row>
    <row r="12" spans="2:14" x14ac:dyDescent="0.2">
      <c r="B12" s="1">
        <v>8</v>
      </c>
      <c r="C12" s="1">
        <v>3</v>
      </c>
      <c r="D12" s="1">
        <v>3</v>
      </c>
      <c r="E12" s="1">
        <v>2</v>
      </c>
      <c r="F12" s="1">
        <v>2</v>
      </c>
      <c r="G12" s="1">
        <v>3</v>
      </c>
      <c r="H12" s="1">
        <v>3</v>
      </c>
      <c r="I12" s="1">
        <v>2</v>
      </c>
    </row>
    <row r="13" spans="2:14" x14ac:dyDescent="0.2">
      <c r="B13" s="1">
        <v>9</v>
      </c>
      <c r="C13" s="1"/>
      <c r="D13" s="1"/>
      <c r="E13" s="1"/>
      <c r="F13" s="1"/>
      <c r="G13" s="1"/>
      <c r="H13" s="1">
        <v>2</v>
      </c>
      <c r="I13" s="1">
        <v>2</v>
      </c>
    </row>
    <row r="14" spans="2:14" x14ac:dyDescent="0.2">
      <c r="B14" s="1">
        <v>10</v>
      </c>
      <c r="C14" s="1"/>
      <c r="D14" s="1"/>
      <c r="E14" s="1"/>
      <c r="F14" s="1"/>
      <c r="G14" s="1"/>
      <c r="H14" s="1">
        <v>3</v>
      </c>
      <c r="I14" s="1">
        <v>3</v>
      </c>
    </row>
    <row r="15" spans="2:14" x14ac:dyDescent="0.2">
      <c r="B15" s="1">
        <v>11</v>
      </c>
      <c r="C15" s="1"/>
      <c r="D15" s="1"/>
      <c r="E15" s="1"/>
      <c r="F15" s="1"/>
      <c r="G15" s="1"/>
      <c r="H15" s="1">
        <v>3</v>
      </c>
      <c r="I15" s="1">
        <v>3</v>
      </c>
    </row>
    <row r="16" spans="2:14" x14ac:dyDescent="0.2">
      <c r="B16" s="1">
        <v>12</v>
      </c>
      <c r="C16" s="1"/>
      <c r="D16" s="1"/>
      <c r="E16" s="1"/>
      <c r="F16" s="1"/>
      <c r="G16" s="1"/>
      <c r="H16" s="1">
        <v>2</v>
      </c>
      <c r="I16" s="1">
        <v>3</v>
      </c>
      <c r="K16" s="23" t="s">
        <v>19</v>
      </c>
      <c r="L16" s="23"/>
      <c r="M16" s="23" t="s">
        <v>20</v>
      </c>
      <c r="N16" s="23"/>
    </row>
    <row r="17" spans="2:14" x14ac:dyDescent="0.2">
      <c r="B17" s="1">
        <v>13</v>
      </c>
      <c r="C17" s="1"/>
      <c r="D17" s="1"/>
      <c r="E17" s="1"/>
      <c r="F17" s="1"/>
      <c r="G17" s="1"/>
      <c r="H17" s="1">
        <v>3</v>
      </c>
      <c r="I17" s="1">
        <v>3</v>
      </c>
      <c r="K17" s="3" t="s">
        <v>56</v>
      </c>
      <c r="L17" s="16" t="s">
        <v>57</v>
      </c>
      <c r="M17" s="3" t="s">
        <v>56</v>
      </c>
      <c r="N17" s="16" t="s">
        <v>57</v>
      </c>
    </row>
    <row r="18" spans="2:14" x14ac:dyDescent="0.2">
      <c r="B18" s="1" t="s">
        <v>8</v>
      </c>
      <c r="C18" s="1">
        <f>COUNTIF(C5:C17, 3)</f>
        <v>8</v>
      </c>
      <c r="D18" s="1">
        <f t="shared" ref="D18:I18" si="0">COUNTIF(D5:D17, 3)</f>
        <v>8</v>
      </c>
      <c r="E18" s="1">
        <f t="shared" si="0"/>
        <v>4</v>
      </c>
      <c r="F18" s="1">
        <f t="shared" si="0"/>
        <v>6</v>
      </c>
      <c r="G18" s="1">
        <f t="shared" si="0"/>
        <v>8</v>
      </c>
      <c r="H18" s="1">
        <f t="shared" si="0"/>
        <v>9</v>
      </c>
      <c r="I18" s="1">
        <f t="shared" si="0"/>
        <v>10</v>
      </c>
      <c r="K18" s="10">
        <f>AVERAGE(C18:G18)</f>
        <v>6.8</v>
      </c>
      <c r="L18" s="11">
        <f>K18/$B$12</f>
        <v>0.85</v>
      </c>
      <c r="M18" s="10">
        <f>AVERAGE(H18:I18)</f>
        <v>9.5</v>
      </c>
      <c r="N18" s="11">
        <f>M18/$B$17</f>
        <v>0.73076923076923073</v>
      </c>
    </row>
    <row r="19" spans="2:14" x14ac:dyDescent="0.2">
      <c r="B19" s="1" t="s">
        <v>9</v>
      </c>
      <c r="C19" s="1">
        <f>COUNTIF(C5:C17,2)</f>
        <v>0</v>
      </c>
      <c r="D19" s="1">
        <f t="shared" ref="D19:I19" si="1">COUNTIF(D5:D17,2)</f>
        <v>0</v>
      </c>
      <c r="E19" s="1">
        <f t="shared" si="1"/>
        <v>4</v>
      </c>
      <c r="F19" s="1">
        <f t="shared" si="1"/>
        <v>2</v>
      </c>
      <c r="G19" s="1">
        <f t="shared" si="1"/>
        <v>0</v>
      </c>
      <c r="H19" s="1">
        <f t="shared" si="1"/>
        <v>4</v>
      </c>
      <c r="I19" s="1">
        <f t="shared" si="1"/>
        <v>3</v>
      </c>
      <c r="K19" s="10">
        <f>AVERAGE(C19:G19)</f>
        <v>1.2</v>
      </c>
      <c r="L19" s="11">
        <f t="shared" ref="L19:L20" si="2">K19/$B$12</f>
        <v>0.15</v>
      </c>
      <c r="M19" s="10">
        <f>AVERAGE(H19:I19)</f>
        <v>3.5</v>
      </c>
      <c r="N19" s="11">
        <f t="shared" ref="N19:N20" si="3">M19/$B$17</f>
        <v>0.26923076923076922</v>
      </c>
    </row>
    <row r="20" spans="2:14" x14ac:dyDescent="0.2">
      <c r="B20" s="1" t="s">
        <v>10</v>
      </c>
      <c r="C20" s="1">
        <f>COUNTIF(C5:C17,1)</f>
        <v>0</v>
      </c>
      <c r="D20" s="1">
        <f t="shared" ref="D20:I20" si="4">COUNTIF(D5:D17,1)</f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K20" s="10">
        <f>AVERAGE(C20:G20)</f>
        <v>0</v>
      </c>
      <c r="L20" s="11">
        <f t="shared" si="2"/>
        <v>0</v>
      </c>
      <c r="M20" s="10">
        <f>AVERAGE(H20:I20)</f>
        <v>0</v>
      </c>
      <c r="N20" s="11">
        <f t="shared" si="3"/>
        <v>0</v>
      </c>
    </row>
    <row r="21" spans="2:14" ht="13.5" thickBot="1" x14ac:dyDescent="0.25"/>
    <row r="22" spans="2:14" ht="13.5" thickBot="1" x14ac:dyDescent="0.25">
      <c r="B22" s="13" t="s">
        <v>49</v>
      </c>
      <c r="C22" s="14">
        <f>AVERAGE(C5:C17)</f>
        <v>3</v>
      </c>
      <c r="D22" s="14">
        <f t="shared" ref="D22:I22" si="5">AVERAGE(D5:D17)</f>
        <v>3</v>
      </c>
      <c r="E22" s="14">
        <f t="shared" si="5"/>
        <v>2.5</v>
      </c>
      <c r="F22" s="14">
        <f t="shared" si="5"/>
        <v>2.75</v>
      </c>
      <c r="G22" s="14">
        <f t="shared" si="5"/>
        <v>3</v>
      </c>
      <c r="H22" s="14">
        <f t="shared" si="5"/>
        <v>2.6923076923076925</v>
      </c>
      <c r="I22" s="15">
        <f t="shared" si="5"/>
        <v>2.7692307692307692</v>
      </c>
      <c r="K22" s="22">
        <f>AVERAGE(C5:G12)</f>
        <v>2.85</v>
      </c>
      <c r="L22" s="22"/>
      <c r="M22" s="18">
        <f>AVERAGE(H5:I17)</f>
        <v>2.7307692307692308</v>
      </c>
    </row>
    <row r="23" spans="2:14" ht="13.5" thickBot="1" x14ac:dyDescent="0.25"/>
    <row r="24" spans="2:14" ht="13.5" thickBot="1" x14ac:dyDescent="0.25">
      <c r="L24" s="9" t="s">
        <v>58</v>
      </c>
      <c r="M24" s="19">
        <f>AVERAGE(C5:I16)</f>
        <v>2.796875</v>
      </c>
    </row>
  </sheetData>
  <mergeCells count="5">
    <mergeCell ref="C2:G3"/>
    <mergeCell ref="H2:I3"/>
    <mergeCell ref="B2:B4"/>
    <mergeCell ref="M16:N16"/>
    <mergeCell ref="K16:L1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1"/>
  <sheetViews>
    <sheetView topLeftCell="H1" workbookViewId="0">
      <selection activeCell="R34" sqref="R34"/>
    </sheetView>
  </sheetViews>
  <sheetFormatPr defaultColWidth="9" defaultRowHeight="12.75" x14ac:dyDescent="0.2"/>
  <cols>
    <col min="1" max="1" width="9" style="9"/>
    <col min="2" max="2" width="16.140625" style="9" customWidth="1"/>
    <col min="3" max="16384" width="9" style="9"/>
  </cols>
  <sheetData>
    <row r="2" spans="2:20" ht="19.5" customHeight="1" x14ac:dyDescent="0.2">
      <c r="B2" s="26" t="s">
        <v>27</v>
      </c>
      <c r="C2" s="25" t="s">
        <v>13</v>
      </c>
      <c r="D2" s="25"/>
      <c r="E2" s="25"/>
      <c r="F2" s="25"/>
      <c r="G2" s="25"/>
      <c r="H2" s="25"/>
      <c r="I2" s="25"/>
      <c r="J2" s="25" t="s">
        <v>14</v>
      </c>
      <c r="K2" s="25"/>
      <c r="L2" s="25"/>
      <c r="M2" s="25"/>
      <c r="N2" s="25"/>
      <c r="O2" s="25"/>
    </row>
    <row r="3" spans="2:20" hidden="1" x14ac:dyDescent="0.2">
      <c r="B3" s="2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20" x14ac:dyDescent="0.2">
      <c r="B4" s="28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</row>
    <row r="5" spans="2:20" x14ac:dyDescent="0.2">
      <c r="B5" s="1">
        <v>1</v>
      </c>
      <c r="C5" s="1">
        <v>3</v>
      </c>
      <c r="D5" s="1">
        <v>3</v>
      </c>
      <c r="E5" s="1">
        <v>2</v>
      </c>
      <c r="F5" s="1">
        <v>3</v>
      </c>
      <c r="G5" s="1">
        <v>2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3</v>
      </c>
      <c r="O5" s="1">
        <v>3</v>
      </c>
    </row>
    <row r="6" spans="2:20" x14ac:dyDescent="0.2">
      <c r="B6" s="1">
        <v>2</v>
      </c>
      <c r="C6" s="1">
        <v>3</v>
      </c>
      <c r="D6" s="1">
        <v>2</v>
      </c>
      <c r="E6" s="1">
        <v>3</v>
      </c>
      <c r="F6" s="1">
        <v>3</v>
      </c>
      <c r="G6" s="1">
        <v>3</v>
      </c>
      <c r="H6" s="1">
        <v>2</v>
      </c>
      <c r="I6" s="1">
        <v>2</v>
      </c>
      <c r="J6" s="1">
        <v>3</v>
      </c>
      <c r="K6" s="1">
        <v>3</v>
      </c>
      <c r="L6" s="1">
        <v>3</v>
      </c>
      <c r="M6" s="1">
        <v>3</v>
      </c>
      <c r="N6" s="1">
        <v>3</v>
      </c>
      <c r="O6" s="1">
        <v>3</v>
      </c>
    </row>
    <row r="7" spans="2:20" x14ac:dyDescent="0.2"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2</v>
      </c>
      <c r="L7" s="1">
        <v>3</v>
      </c>
      <c r="M7" s="1">
        <v>3</v>
      </c>
      <c r="N7" s="1">
        <v>3</v>
      </c>
      <c r="O7" s="1">
        <v>3</v>
      </c>
    </row>
    <row r="8" spans="2:20" x14ac:dyDescent="0.2">
      <c r="B8" s="1">
        <v>4</v>
      </c>
      <c r="C8" s="1">
        <v>3</v>
      </c>
      <c r="D8" s="1">
        <v>2</v>
      </c>
      <c r="E8" s="1">
        <v>2</v>
      </c>
      <c r="F8" s="1">
        <v>3</v>
      </c>
      <c r="G8" s="1">
        <v>3</v>
      </c>
      <c r="H8" s="1">
        <v>2</v>
      </c>
      <c r="I8" s="1">
        <v>2</v>
      </c>
      <c r="J8" s="1">
        <v>3</v>
      </c>
      <c r="K8" s="1">
        <v>3</v>
      </c>
      <c r="L8" s="1">
        <v>3</v>
      </c>
      <c r="M8" s="1">
        <v>2</v>
      </c>
      <c r="N8" s="1">
        <v>2</v>
      </c>
      <c r="O8" s="1">
        <v>3</v>
      </c>
    </row>
    <row r="9" spans="2:20" x14ac:dyDescent="0.2">
      <c r="B9" s="1">
        <v>5</v>
      </c>
      <c r="C9" s="1">
        <v>3</v>
      </c>
      <c r="D9" s="1">
        <v>3</v>
      </c>
      <c r="E9" s="1">
        <v>2</v>
      </c>
      <c r="F9" s="1">
        <v>3</v>
      </c>
      <c r="G9" s="1">
        <v>3</v>
      </c>
      <c r="H9" s="1">
        <v>3</v>
      </c>
      <c r="I9" s="1">
        <v>3</v>
      </c>
      <c r="J9" s="1">
        <v>2</v>
      </c>
      <c r="K9" s="1">
        <v>2</v>
      </c>
      <c r="L9" s="1">
        <v>3</v>
      </c>
      <c r="M9" s="1">
        <v>3</v>
      </c>
      <c r="N9" s="1">
        <v>3</v>
      </c>
      <c r="O9" s="1">
        <v>3</v>
      </c>
    </row>
    <row r="10" spans="2:20" x14ac:dyDescent="0.2">
      <c r="B10" s="1">
        <v>6</v>
      </c>
      <c r="C10" s="1">
        <v>3</v>
      </c>
      <c r="D10" s="1">
        <v>3</v>
      </c>
      <c r="E10" s="1">
        <v>2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2</v>
      </c>
      <c r="N10" s="1">
        <v>3</v>
      </c>
      <c r="O10" s="1">
        <v>2</v>
      </c>
    </row>
    <row r="11" spans="2:20" x14ac:dyDescent="0.2">
      <c r="B11" s="1">
        <v>7</v>
      </c>
      <c r="C11" s="1">
        <v>3</v>
      </c>
      <c r="D11" s="1">
        <v>3</v>
      </c>
      <c r="E11" s="1">
        <v>2</v>
      </c>
      <c r="F11" s="1">
        <v>3</v>
      </c>
      <c r="G11" s="1">
        <v>2</v>
      </c>
      <c r="H11" s="1">
        <v>2</v>
      </c>
      <c r="I11" s="1">
        <v>3</v>
      </c>
      <c r="J11" s="1">
        <v>3</v>
      </c>
      <c r="K11" s="1">
        <v>2</v>
      </c>
      <c r="L11" s="1">
        <v>3</v>
      </c>
      <c r="M11" s="1">
        <v>2</v>
      </c>
      <c r="N11" s="1">
        <v>3</v>
      </c>
      <c r="O11" s="1">
        <v>3</v>
      </c>
    </row>
    <row r="12" spans="2:20" x14ac:dyDescent="0.2">
      <c r="B12" s="1">
        <v>8</v>
      </c>
      <c r="C12" s="1"/>
      <c r="D12" s="1"/>
      <c r="E12" s="1"/>
      <c r="F12" s="1"/>
      <c r="G12" s="1"/>
      <c r="H12" s="1"/>
      <c r="I12" s="1"/>
      <c r="J12" s="1">
        <v>2</v>
      </c>
      <c r="K12" s="1">
        <v>3</v>
      </c>
      <c r="L12" s="1">
        <v>2</v>
      </c>
      <c r="M12" s="1">
        <v>3</v>
      </c>
      <c r="N12" s="1">
        <v>2</v>
      </c>
      <c r="O12" s="1">
        <v>3</v>
      </c>
    </row>
    <row r="13" spans="2:20" x14ac:dyDescent="0.2">
      <c r="B13" s="1" t="s">
        <v>8</v>
      </c>
      <c r="C13" s="1">
        <f>COUNTIF(C5:C12, 3)</f>
        <v>7</v>
      </c>
      <c r="D13" s="1">
        <f t="shared" ref="D13:I13" si="0">COUNTIF(D5:D12, 3)</f>
        <v>5</v>
      </c>
      <c r="E13" s="1">
        <f t="shared" si="0"/>
        <v>2</v>
      </c>
      <c r="F13" s="1">
        <f t="shared" si="0"/>
        <v>7</v>
      </c>
      <c r="G13" s="1">
        <f t="shared" si="0"/>
        <v>5</v>
      </c>
      <c r="H13" s="1">
        <f t="shared" si="0"/>
        <v>4</v>
      </c>
      <c r="I13" s="1">
        <f t="shared" si="0"/>
        <v>5</v>
      </c>
      <c r="J13" s="1">
        <f t="shared" ref="J13" si="1">COUNTIF(J5:J12, 3)</f>
        <v>6</v>
      </c>
      <c r="K13" s="1">
        <f t="shared" ref="K13" si="2">COUNTIF(K5:K12, 3)</f>
        <v>5</v>
      </c>
      <c r="L13" s="1">
        <f t="shared" ref="L13" si="3">COUNTIF(L5:L12, 3)</f>
        <v>7</v>
      </c>
      <c r="M13" s="1">
        <f t="shared" ref="M13" si="4">COUNTIF(M5:M12, 3)</f>
        <v>5</v>
      </c>
      <c r="N13" s="1">
        <f t="shared" ref="N13" si="5">COUNTIF(N5:N12, 3)</f>
        <v>6</v>
      </c>
      <c r="O13" s="1">
        <f t="shared" ref="O13" si="6">COUNTIF(O5:O12, 3)</f>
        <v>7</v>
      </c>
      <c r="Q13" s="23" t="s">
        <v>21</v>
      </c>
      <c r="R13" s="23"/>
      <c r="S13" s="23" t="s">
        <v>22</v>
      </c>
      <c r="T13" s="23"/>
    </row>
    <row r="14" spans="2:20" x14ac:dyDescent="0.2">
      <c r="B14" s="1" t="s">
        <v>9</v>
      </c>
      <c r="C14" s="1">
        <f>COUNTIF(C5:C12,2)</f>
        <v>0</v>
      </c>
      <c r="D14" s="1">
        <f t="shared" ref="D14:O14" si="7">COUNTIF(D5:D12,2)</f>
        <v>2</v>
      </c>
      <c r="E14" s="1">
        <f t="shared" si="7"/>
        <v>5</v>
      </c>
      <c r="F14" s="1">
        <f t="shared" si="7"/>
        <v>0</v>
      </c>
      <c r="G14" s="1">
        <f t="shared" si="7"/>
        <v>2</v>
      </c>
      <c r="H14" s="1">
        <f t="shared" si="7"/>
        <v>3</v>
      </c>
      <c r="I14" s="1">
        <f t="shared" si="7"/>
        <v>2</v>
      </c>
      <c r="J14" s="1">
        <f t="shared" si="7"/>
        <v>2</v>
      </c>
      <c r="K14" s="1">
        <f t="shared" si="7"/>
        <v>3</v>
      </c>
      <c r="L14" s="1">
        <f t="shared" si="7"/>
        <v>1</v>
      </c>
      <c r="M14" s="1">
        <f t="shared" si="7"/>
        <v>3</v>
      </c>
      <c r="N14" s="1">
        <f t="shared" si="7"/>
        <v>2</v>
      </c>
      <c r="O14" s="1">
        <f t="shared" si="7"/>
        <v>1</v>
      </c>
      <c r="Q14" s="3" t="s">
        <v>59</v>
      </c>
      <c r="R14" s="16" t="s">
        <v>51</v>
      </c>
      <c r="S14" s="3" t="s">
        <v>59</v>
      </c>
      <c r="T14" s="16" t="s">
        <v>51</v>
      </c>
    </row>
    <row r="15" spans="2:20" x14ac:dyDescent="0.2">
      <c r="B15" s="1" t="s">
        <v>10</v>
      </c>
      <c r="C15" s="1">
        <f>COUNTIF(C5:C12,1)</f>
        <v>0</v>
      </c>
      <c r="D15" s="1">
        <f t="shared" ref="D15:O15" si="8">COUNTIF(D5:D12,1)</f>
        <v>0</v>
      </c>
      <c r="E15" s="1">
        <f t="shared" si="8"/>
        <v>0</v>
      </c>
      <c r="F15" s="1">
        <f t="shared" si="8"/>
        <v>0</v>
      </c>
      <c r="G15" s="1">
        <f t="shared" si="8"/>
        <v>0</v>
      </c>
      <c r="H15" s="1">
        <f t="shared" si="8"/>
        <v>0</v>
      </c>
      <c r="I15" s="1">
        <f t="shared" si="8"/>
        <v>0</v>
      </c>
      <c r="J15" s="1">
        <f t="shared" si="8"/>
        <v>0</v>
      </c>
      <c r="K15" s="1">
        <f t="shared" si="8"/>
        <v>0</v>
      </c>
      <c r="L15" s="1">
        <f t="shared" si="8"/>
        <v>0</v>
      </c>
      <c r="M15" s="1">
        <f t="shared" si="8"/>
        <v>0</v>
      </c>
      <c r="N15" s="1">
        <f t="shared" si="8"/>
        <v>0</v>
      </c>
      <c r="O15" s="1">
        <f t="shared" si="8"/>
        <v>0</v>
      </c>
      <c r="Q15" s="10">
        <f>AVERAGE(C13:I13)</f>
        <v>5</v>
      </c>
      <c r="R15" s="11">
        <f>Q15/$B$11</f>
        <v>0.7142857142857143</v>
      </c>
      <c r="S15" s="10">
        <f>AVERAGE(J13:O13)</f>
        <v>6</v>
      </c>
      <c r="T15" s="11">
        <f>S15/$B$12</f>
        <v>0.75</v>
      </c>
    </row>
    <row r="16" spans="2:20" ht="13.5" thickBot="1" x14ac:dyDescent="0.25">
      <c r="Q16" s="10">
        <f>AVERAGE(C14:I14)</f>
        <v>2</v>
      </c>
      <c r="R16" s="11">
        <f t="shared" ref="R16:R17" si="9">Q16/$B$11</f>
        <v>0.2857142857142857</v>
      </c>
      <c r="S16" s="10">
        <f>AVERAGE(J14:O14)</f>
        <v>2</v>
      </c>
      <c r="T16" s="11">
        <f t="shared" ref="T16:T17" si="10">S16/$B$12</f>
        <v>0.25</v>
      </c>
    </row>
    <row r="17" spans="2:20" ht="13.5" thickBot="1" x14ac:dyDescent="0.25">
      <c r="B17" s="13" t="s">
        <v>60</v>
      </c>
      <c r="C17" s="14">
        <f>AVERAGE(C5:C12)</f>
        <v>3</v>
      </c>
      <c r="D17" s="14">
        <f t="shared" ref="D17:O17" si="11">AVERAGE(D5:D12)</f>
        <v>2.7142857142857144</v>
      </c>
      <c r="E17" s="14">
        <f t="shared" si="11"/>
        <v>2.2857142857142856</v>
      </c>
      <c r="F17" s="14">
        <f t="shared" si="11"/>
        <v>3</v>
      </c>
      <c r="G17" s="14">
        <f t="shared" si="11"/>
        <v>2.7142857142857144</v>
      </c>
      <c r="H17" s="14">
        <f t="shared" si="11"/>
        <v>2.5714285714285716</v>
      </c>
      <c r="I17" s="14">
        <f t="shared" si="11"/>
        <v>2.7142857142857144</v>
      </c>
      <c r="J17" s="14">
        <f t="shared" si="11"/>
        <v>2.75</v>
      </c>
      <c r="K17" s="14">
        <f t="shared" si="11"/>
        <v>2.625</v>
      </c>
      <c r="L17" s="14">
        <f t="shared" si="11"/>
        <v>2.875</v>
      </c>
      <c r="M17" s="14">
        <f t="shared" si="11"/>
        <v>2.625</v>
      </c>
      <c r="N17" s="14">
        <f t="shared" si="11"/>
        <v>2.75</v>
      </c>
      <c r="O17" s="15">
        <f t="shared" si="11"/>
        <v>2.875</v>
      </c>
      <c r="Q17" s="10">
        <f>AVERAGE(C15:I15)</f>
        <v>0</v>
      </c>
      <c r="R17" s="11">
        <f t="shared" si="9"/>
        <v>0</v>
      </c>
      <c r="S17" s="10">
        <f>AVERAGE(J15:O15)</f>
        <v>0</v>
      </c>
      <c r="T17" s="11">
        <f t="shared" si="10"/>
        <v>0</v>
      </c>
    </row>
    <row r="19" spans="2:20" x14ac:dyDescent="0.2">
      <c r="Q19" s="18">
        <f>AVERAGE(C5:I12)</f>
        <v>2.7142857142857144</v>
      </c>
      <c r="R19" s="18"/>
      <c r="S19" s="18">
        <f>AVERAGE(J5:O12)</f>
        <v>2.75</v>
      </c>
    </row>
    <row r="20" spans="2:20" ht="13.5" thickBot="1" x14ac:dyDescent="0.25">
      <c r="Q20" s="18"/>
      <c r="R20" s="18"/>
      <c r="S20" s="18"/>
    </row>
    <row r="21" spans="2:20" ht="13.5" thickBot="1" x14ac:dyDescent="0.25">
      <c r="Q21" s="18"/>
      <c r="R21" s="12" t="s">
        <v>55</v>
      </c>
      <c r="S21" s="19">
        <f>AVERAGE(C5:O12)</f>
        <v>2.731958762886598</v>
      </c>
    </row>
  </sheetData>
  <mergeCells count="5">
    <mergeCell ref="C2:I3"/>
    <mergeCell ref="J2:O3"/>
    <mergeCell ref="B2:B4"/>
    <mergeCell ref="S13:T13"/>
    <mergeCell ref="Q13:R1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workbookViewId="0">
      <selection activeCell="D34" sqref="D34"/>
    </sheetView>
  </sheetViews>
  <sheetFormatPr defaultColWidth="9" defaultRowHeight="12.75" x14ac:dyDescent="0.2"/>
  <cols>
    <col min="2" max="2" width="28.42578125" customWidth="1"/>
  </cols>
  <sheetData>
    <row r="2" spans="2:9" x14ac:dyDescent="0.2">
      <c r="B2" s="2" t="s">
        <v>25</v>
      </c>
      <c r="C2" s="2"/>
      <c r="D2" s="2"/>
      <c r="E2" s="2"/>
      <c r="F2" s="2"/>
      <c r="G2" s="2"/>
      <c r="H2" s="2"/>
    </row>
    <row r="3" spans="2:9" ht="13.5" customHeight="1" x14ac:dyDescent="0.2">
      <c r="B3" s="5"/>
      <c r="C3" s="29" t="s">
        <v>37</v>
      </c>
      <c r="D3" s="30"/>
      <c r="E3" s="30"/>
      <c r="F3" s="30"/>
      <c r="G3" s="30"/>
      <c r="H3" s="30"/>
      <c r="I3" s="31"/>
    </row>
    <row r="4" spans="2:9" x14ac:dyDescent="0.2">
      <c r="B4" s="8" t="s">
        <v>23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</row>
    <row r="5" spans="2:9" x14ac:dyDescent="0.2">
      <c r="B5" s="8" t="s">
        <v>38</v>
      </c>
      <c r="C5" s="8" t="s">
        <v>45</v>
      </c>
      <c r="D5" s="8"/>
      <c r="E5" s="8"/>
      <c r="F5" s="8"/>
      <c r="G5" s="8"/>
      <c r="H5" s="8"/>
      <c r="I5" s="8"/>
    </row>
    <row r="6" spans="2:9" x14ac:dyDescent="0.2">
      <c r="B6" s="8" t="s">
        <v>39</v>
      </c>
      <c r="C6" s="8"/>
      <c r="D6" s="8" t="s">
        <v>46</v>
      </c>
      <c r="E6" s="8"/>
      <c r="F6" s="8"/>
      <c r="G6" s="8"/>
      <c r="H6" s="8"/>
      <c r="I6" s="8"/>
    </row>
    <row r="7" spans="2:9" x14ac:dyDescent="0.2">
      <c r="B7" s="8" t="s">
        <v>40</v>
      </c>
      <c r="C7" s="8"/>
      <c r="D7" s="8"/>
      <c r="E7" s="8" t="s">
        <v>47</v>
      </c>
      <c r="F7" s="8"/>
      <c r="G7" s="8"/>
      <c r="H7" s="8"/>
      <c r="I7" s="8"/>
    </row>
    <row r="8" spans="2:9" x14ac:dyDescent="0.2">
      <c r="B8" s="8" t="s">
        <v>41</v>
      </c>
      <c r="C8" s="8"/>
      <c r="D8" s="8"/>
      <c r="E8" s="8"/>
      <c r="F8" s="8" t="s">
        <v>46</v>
      </c>
      <c r="G8" s="8"/>
      <c r="H8" s="8"/>
      <c r="I8" s="8"/>
    </row>
    <row r="9" spans="2:9" x14ac:dyDescent="0.2">
      <c r="B9" s="8" t="s">
        <v>42</v>
      </c>
      <c r="C9" s="8"/>
      <c r="D9" s="8"/>
      <c r="E9" s="8"/>
      <c r="F9" s="8"/>
      <c r="G9" s="8" t="s">
        <v>45</v>
      </c>
      <c r="H9" s="8"/>
      <c r="I9" s="8"/>
    </row>
    <row r="10" spans="2:9" x14ac:dyDescent="0.2">
      <c r="B10" s="8" t="s">
        <v>43</v>
      </c>
      <c r="C10" s="8"/>
      <c r="D10" s="8"/>
      <c r="E10" s="8"/>
      <c r="F10" s="8"/>
      <c r="G10" s="8"/>
      <c r="H10" s="8" t="s">
        <v>47</v>
      </c>
      <c r="I10" s="8"/>
    </row>
    <row r="11" spans="2:9" x14ac:dyDescent="0.2">
      <c r="B11" s="8" t="s">
        <v>44</v>
      </c>
      <c r="C11" s="8"/>
      <c r="D11" s="8"/>
      <c r="E11" s="8"/>
      <c r="F11" s="8"/>
      <c r="G11" s="8"/>
      <c r="H11" s="8"/>
      <c r="I11" s="8" t="s">
        <v>48</v>
      </c>
    </row>
    <row r="12" spans="2:9" x14ac:dyDescent="0.2">
      <c r="D12" s="4"/>
    </row>
    <row r="13" spans="2:9" x14ac:dyDescent="0.2">
      <c r="D13" s="4"/>
    </row>
    <row r="14" spans="2:9" x14ac:dyDescent="0.2">
      <c r="D14" s="4"/>
    </row>
    <row r="15" spans="2:9" x14ac:dyDescent="0.2">
      <c r="D15" s="4"/>
    </row>
    <row r="16" spans="2:9" x14ac:dyDescent="0.2">
      <c r="D16" s="4"/>
    </row>
    <row r="17" spans="4:4" x14ac:dyDescent="0.2">
      <c r="D17" s="4"/>
    </row>
  </sheetData>
  <mergeCells count="1">
    <mergeCell ref="C3:I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K38" sqref="K38"/>
    </sheetView>
  </sheetViews>
  <sheetFormatPr defaultColWidth="9" defaultRowHeight="12.75" x14ac:dyDescent="0.2"/>
  <cols>
    <col min="1" max="9" width="9" style="6"/>
  </cols>
  <sheetData>
    <row r="2" spans="1:9" x14ac:dyDescent="0.2">
      <c r="B2" s="32" t="s">
        <v>1</v>
      </c>
      <c r="C2" s="32"/>
      <c r="D2" s="32"/>
      <c r="E2" s="32"/>
      <c r="G2" s="32" t="s">
        <v>2</v>
      </c>
      <c r="H2" s="32"/>
      <c r="I2" s="32"/>
    </row>
    <row r="3" spans="1:9" x14ac:dyDescent="0.2">
      <c r="B3" s="6" t="s">
        <v>32</v>
      </c>
      <c r="C3" s="6" t="s">
        <v>33</v>
      </c>
      <c r="D3" s="6" t="s">
        <v>34</v>
      </c>
      <c r="E3" s="6" t="s">
        <v>35</v>
      </c>
      <c r="G3" s="6" t="s">
        <v>32</v>
      </c>
      <c r="H3" s="6" t="s">
        <v>33</v>
      </c>
      <c r="I3" s="6" t="s">
        <v>34</v>
      </c>
    </row>
    <row r="4" spans="1:9" x14ac:dyDescent="0.2">
      <c r="A4" s="6" t="s">
        <v>28</v>
      </c>
      <c r="B4" s="6">
        <v>3</v>
      </c>
      <c r="C4" s="6">
        <v>2</v>
      </c>
      <c r="D4" s="6">
        <v>3</v>
      </c>
      <c r="E4" s="6">
        <v>3</v>
      </c>
      <c r="G4" s="6">
        <v>3</v>
      </c>
      <c r="H4" s="6">
        <v>2</v>
      </c>
      <c r="I4" s="6">
        <v>2</v>
      </c>
    </row>
    <row r="5" spans="1:9" x14ac:dyDescent="0.2">
      <c r="A5" s="6" t="s">
        <v>29</v>
      </c>
      <c r="B5" s="6">
        <v>2</v>
      </c>
      <c r="C5" s="6">
        <v>2</v>
      </c>
      <c r="D5" s="6">
        <v>3</v>
      </c>
      <c r="E5" s="6">
        <v>2</v>
      </c>
      <c r="G5" s="6">
        <v>3</v>
      </c>
      <c r="H5" s="6">
        <v>2</v>
      </c>
      <c r="I5" s="6">
        <v>2</v>
      </c>
    </row>
    <row r="6" spans="1:9" x14ac:dyDescent="0.2">
      <c r="A6" s="6" t="s">
        <v>30</v>
      </c>
      <c r="B6" s="6">
        <v>2</v>
      </c>
      <c r="C6" s="6">
        <v>2</v>
      </c>
      <c r="D6" s="6">
        <v>2</v>
      </c>
      <c r="E6" s="6">
        <v>2</v>
      </c>
      <c r="G6" s="6">
        <v>2</v>
      </c>
      <c r="H6" s="6">
        <v>2</v>
      </c>
      <c r="I6" s="6">
        <v>2</v>
      </c>
    </row>
    <row r="7" spans="1:9" x14ac:dyDescent="0.2">
      <c r="A7" s="6" t="s">
        <v>31</v>
      </c>
      <c r="B7" s="6">
        <v>2</v>
      </c>
      <c r="C7" s="6">
        <v>2</v>
      </c>
      <c r="D7" s="6">
        <v>2</v>
      </c>
      <c r="E7" s="6">
        <v>2</v>
      </c>
      <c r="G7" s="6">
        <v>2</v>
      </c>
      <c r="H7" s="6">
        <v>2</v>
      </c>
      <c r="I7" s="6">
        <v>2</v>
      </c>
    </row>
    <row r="9" spans="1:9" x14ac:dyDescent="0.2">
      <c r="A9" s="6" t="s">
        <v>28</v>
      </c>
      <c r="B9" s="6">
        <v>3</v>
      </c>
      <c r="C9" s="6">
        <v>3</v>
      </c>
      <c r="D9" s="6">
        <v>3</v>
      </c>
      <c r="E9" s="6">
        <v>3</v>
      </c>
      <c r="G9" s="6">
        <v>3</v>
      </c>
      <c r="H9" s="6">
        <v>2</v>
      </c>
      <c r="I9" s="6">
        <v>3</v>
      </c>
    </row>
    <row r="10" spans="1:9" x14ac:dyDescent="0.2">
      <c r="A10" s="6" t="s">
        <v>29</v>
      </c>
      <c r="B10" s="6">
        <v>3</v>
      </c>
      <c r="C10" s="6">
        <v>3</v>
      </c>
      <c r="D10" s="6">
        <v>3</v>
      </c>
      <c r="E10" s="6">
        <v>3</v>
      </c>
      <c r="G10" s="6">
        <v>3</v>
      </c>
      <c r="H10" s="6">
        <v>2</v>
      </c>
      <c r="I10" s="6">
        <v>3</v>
      </c>
    </row>
    <row r="11" spans="1:9" x14ac:dyDescent="0.2">
      <c r="A11" s="6" t="s">
        <v>30</v>
      </c>
      <c r="B11" s="6">
        <v>3</v>
      </c>
      <c r="C11" s="6">
        <v>3</v>
      </c>
      <c r="D11" s="6">
        <v>3</v>
      </c>
      <c r="E11" s="6">
        <v>3</v>
      </c>
      <c r="G11" s="6">
        <v>3</v>
      </c>
      <c r="H11" s="6">
        <v>2</v>
      </c>
      <c r="I11" s="6">
        <v>3</v>
      </c>
    </row>
    <row r="12" spans="1:9" x14ac:dyDescent="0.2">
      <c r="A12" s="6" t="s">
        <v>31</v>
      </c>
      <c r="B12" s="6">
        <v>3</v>
      </c>
      <c r="C12" s="6">
        <v>3</v>
      </c>
      <c r="D12" s="6">
        <v>3</v>
      </c>
      <c r="E12" s="6">
        <v>3</v>
      </c>
      <c r="G12" s="6">
        <v>3</v>
      </c>
      <c r="H12" s="6">
        <v>2</v>
      </c>
      <c r="I12" s="6">
        <v>3</v>
      </c>
    </row>
    <row r="14" spans="1:9" x14ac:dyDescent="0.2">
      <c r="A14" s="6" t="s">
        <v>28</v>
      </c>
      <c r="B14" s="6">
        <v>3</v>
      </c>
      <c r="C14" s="6">
        <v>3</v>
      </c>
      <c r="D14" s="6">
        <v>3</v>
      </c>
      <c r="E14" s="6">
        <v>3</v>
      </c>
      <c r="G14" s="6">
        <v>3</v>
      </c>
      <c r="H14" s="6">
        <v>3</v>
      </c>
      <c r="I14" s="6">
        <v>3</v>
      </c>
    </row>
    <row r="15" spans="1:9" x14ac:dyDescent="0.2">
      <c r="A15" s="6" t="s">
        <v>29</v>
      </c>
      <c r="B15" s="6">
        <v>3</v>
      </c>
      <c r="C15" s="6">
        <v>3</v>
      </c>
      <c r="D15" s="6">
        <v>3</v>
      </c>
      <c r="E15" s="6">
        <v>3</v>
      </c>
      <c r="G15" s="6">
        <v>3</v>
      </c>
      <c r="H15" s="6">
        <v>3</v>
      </c>
      <c r="I15" s="6">
        <v>3</v>
      </c>
    </row>
    <row r="16" spans="1:9" x14ac:dyDescent="0.2">
      <c r="A16" s="6" t="s">
        <v>30</v>
      </c>
      <c r="B16" s="6">
        <v>3</v>
      </c>
      <c r="C16" s="6">
        <v>3</v>
      </c>
      <c r="D16" s="6">
        <v>3</v>
      </c>
      <c r="E16" s="6">
        <v>3</v>
      </c>
      <c r="G16" s="6">
        <v>3</v>
      </c>
      <c r="H16" s="6">
        <v>3</v>
      </c>
      <c r="I16" s="6">
        <v>3</v>
      </c>
    </row>
    <row r="17" spans="1:9" x14ac:dyDescent="0.2">
      <c r="A17" s="6" t="s">
        <v>31</v>
      </c>
      <c r="B17" s="6">
        <v>3</v>
      </c>
      <c r="C17" s="6">
        <v>3</v>
      </c>
      <c r="D17" s="6">
        <v>3</v>
      </c>
      <c r="E17" s="6">
        <v>3</v>
      </c>
      <c r="G17" s="6">
        <v>3</v>
      </c>
      <c r="H17" s="6">
        <v>3</v>
      </c>
      <c r="I17" s="6">
        <v>3</v>
      </c>
    </row>
    <row r="19" spans="1:9" x14ac:dyDescent="0.2">
      <c r="A19" s="6" t="s">
        <v>28</v>
      </c>
      <c r="B19" s="6">
        <v>2</v>
      </c>
      <c r="C19" s="6">
        <v>2</v>
      </c>
      <c r="D19" s="6">
        <v>3</v>
      </c>
      <c r="E19" s="6">
        <v>2</v>
      </c>
      <c r="G19" s="6">
        <v>2</v>
      </c>
      <c r="H19" s="6">
        <v>2</v>
      </c>
      <c r="I19" s="6">
        <v>3</v>
      </c>
    </row>
    <row r="20" spans="1:9" x14ac:dyDescent="0.2">
      <c r="A20" s="6" t="s">
        <v>29</v>
      </c>
      <c r="B20" s="6">
        <v>2</v>
      </c>
      <c r="C20" s="6">
        <v>2</v>
      </c>
      <c r="D20" s="6">
        <v>2</v>
      </c>
      <c r="E20" s="6">
        <v>3</v>
      </c>
      <c r="G20" s="6">
        <v>2</v>
      </c>
      <c r="H20" s="6">
        <v>3</v>
      </c>
      <c r="I20" s="6">
        <v>2</v>
      </c>
    </row>
    <row r="21" spans="1:9" x14ac:dyDescent="0.2">
      <c r="A21" s="6" t="s">
        <v>30</v>
      </c>
      <c r="B21" s="6">
        <v>2</v>
      </c>
      <c r="C21" s="6">
        <v>3</v>
      </c>
      <c r="D21" s="6">
        <v>2</v>
      </c>
      <c r="E21" s="6">
        <v>2</v>
      </c>
      <c r="G21" s="6">
        <v>3</v>
      </c>
      <c r="H21" s="6">
        <v>2</v>
      </c>
      <c r="I21" s="6">
        <v>2</v>
      </c>
    </row>
    <row r="22" spans="1:9" x14ac:dyDescent="0.2">
      <c r="A22" s="6" t="s">
        <v>31</v>
      </c>
      <c r="B22" s="6">
        <v>1</v>
      </c>
      <c r="C22" s="6">
        <v>2</v>
      </c>
      <c r="D22" s="6">
        <v>2</v>
      </c>
      <c r="E22" s="6">
        <v>2</v>
      </c>
      <c r="G22" s="6">
        <v>2</v>
      </c>
      <c r="H22" s="6">
        <v>2</v>
      </c>
      <c r="I22" s="6">
        <v>2</v>
      </c>
    </row>
    <row r="24" spans="1:9" x14ac:dyDescent="0.2">
      <c r="A24" s="6" t="s">
        <v>28</v>
      </c>
      <c r="B24" s="6">
        <v>3</v>
      </c>
      <c r="C24" s="6">
        <v>3</v>
      </c>
      <c r="D24" s="6">
        <v>3</v>
      </c>
      <c r="E24" s="6">
        <v>3</v>
      </c>
      <c r="G24" s="6">
        <v>3</v>
      </c>
      <c r="H24" s="6">
        <v>3</v>
      </c>
      <c r="I24" s="6">
        <v>3</v>
      </c>
    </row>
    <row r="25" spans="1:9" x14ac:dyDescent="0.2">
      <c r="A25" s="6" t="s">
        <v>29</v>
      </c>
      <c r="B25" s="6">
        <v>3</v>
      </c>
      <c r="C25" s="6">
        <v>3</v>
      </c>
      <c r="D25" s="6">
        <v>3</v>
      </c>
      <c r="E25" s="6">
        <v>3</v>
      </c>
      <c r="G25" s="6">
        <v>3</v>
      </c>
      <c r="H25" s="6">
        <v>3</v>
      </c>
      <c r="I25" s="6">
        <v>3</v>
      </c>
    </row>
    <row r="26" spans="1:9" x14ac:dyDescent="0.2">
      <c r="A26" s="6" t="s">
        <v>30</v>
      </c>
      <c r="B26" s="6">
        <v>2</v>
      </c>
      <c r="C26" s="6">
        <v>2</v>
      </c>
      <c r="D26" s="6">
        <v>2</v>
      </c>
      <c r="E26" s="6">
        <v>2</v>
      </c>
      <c r="G26" s="6">
        <v>2</v>
      </c>
      <c r="H26" s="6">
        <v>2</v>
      </c>
      <c r="I26" s="6">
        <v>2</v>
      </c>
    </row>
    <row r="28" spans="1:9" x14ac:dyDescent="0.2">
      <c r="A28" s="6" t="s">
        <v>28</v>
      </c>
      <c r="B28" s="6">
        <v>1</v>
      </c>
      <c r="C28" s="6">
        <v>1</v>
      </c>
      <c r="D28" s="6">
        <v>1</v>
      </c>
      <c r="E28" s="6">
        <v>1</v>
      </c>
      <c r="G28" s="6">
        <v>1</v>
      </c>
      <c r="H28" s="6">
        <v>1</v>
      </c>
      <c r="I28" s="6">
        <v>1</v>
      </c>
    </row>
    <row r="29" spans="1:9" x14ac:dyDescent="0.2">
      <c r="A29" s="6" t="s">
        <v>29</v>
      </c>
      <c r="B29" s="6">
        <v>1</v>
      </c>
      <c r="C29" s="6">
        <v>1</v>
      </c>
      <c r="D29" s="6">
        <v>1</v>
      </c>
      <c r="E29" s="6">
        <v>1</v>
      </c>
      <c r="G29" s="6">
        <v>1</v>
      </c>
      <c r="H29" s="6">
        <v>1</v>
      </c>
      <c r="I29" s="6">
        <v>1</v>
      </c>
    </row>
    <row r="30" spans="1:9" x14ac:dyDescent="0.2">
      <c r="A30" s="6" t="s">
        <v>30</v>
      </c>
      <c r="B30" s="6">
        <v>1</v>
      </c>
      <c r="C30" s="6">
        <v>1</v>
      </c>
      <c r="D30" s="6">
        <v>1</v>
      </c>
      <c r="E30" s="6">
        <v>1</v>
      </c>
      <c r="G30" s="6">
        <v>1</v>
      </c>
      <c r="H30" s="6">
        <v>1</v>
      </c>
      <c r="I30" s="6">
        <v>1</v>
      </c>
    </row>
    <row r="31" spans="1:9" x14ac:dyDescent="0.2">
      <c r="A31" s="6" t="s">
        <v>31</v>
      </c>
      <c r="B31" s="6">
        <v>1</v>
      </c>
      <c r="C31" s="6">
        <v>1</v>
      </c>
      <c r="D31" s="6">
        <v>1</v>
      </c>
      <c r="E31" s="6">
        <v>1</v>
      </c>
      <c r="G31" s="6">
        <v>1</v>
      </c>
      <c r="H31" s="6">
        <v>1</v>
      </c>
      <c r="I31" s="6">
        <v>1</v>
      </c>
    </row>
  </sheetData>
  <mergeCells count="2">
    <mergeCell ref="B2:E2"/>
    <mergeCell ref="G2:I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L11,L12,L13</vt:lpstr>
      <vt:lpstr>L21,L22</vt:lpstr>
      <vt:lpstr>L31,L32</vt:lpstr>
      <vt:lpstr>L41,L42</vt:lpstr>
      <vt:lpstr>EMBA511 Case</vt:lpstr>
      <vt:lpstr>etc.</vt:lpstr>
    </vt:vector>
  </TitlesOfParts>
  <Company>kaist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2012-02-20T02:57:56Z</cp:lastPrinted>
  <dcterms:created xsi:type="dcterms:W3CDTF">2012-02-17T00:52:11Z</dcterms:created>
  <dcterms:modified xsi:type="dcterms:W3CDTF">2017-12-19T05:10:26Z</dcterms:modified>
</cp:coreProperties>
</file>