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\Desktop\2017 AOL_IMMS\"/>
    </mc:Choice>
  </mc:AlternateContent>
  <bookViews>
    <workbookView xWindow="0" yWindow="0" windowWidth="28770" windowHeight="13365"/>
  </bookViews>
  <sheets>
    <sheet name="L1" sheetId="1" r:id="rId1"/>
    <sheet name="L2" sheetId="2" r:id="rId2"/>
    <sheet name="L3" sheetId="3" r:id="rId3"/>
    <sheet name="L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4" l="1"/>
  <c r="N29" i="4"/>
  <c r="O29" i="4"/>
  <c r="P29" i="4"/>
  <c r="M28" i="4"/>
  <c r="N28" i="4"/>
  <c r="O28" i="4"/>
  <c r="P28" i="4"/>
  <c r="M27" i="4"/>
  <c r="N27" i="4"/>
  <c r="O27" i="4"/>
  <c r="P27" i="4"/>
  <c r="L29" i="4"/>
  <c r="L28" i="4"/>
  <c r="L27" i="4"/>
  <c r="C27" i="4"/>
  <c r="D27" i="4"/>
  <c r="E27" i="4"/>
  <c r="F27" i="4"/>
  <c r="G27" i="4"/>
  <c r="H27" i="4"/>
  <c r="C26" i="4"/>
  <c r="D26" i="4"/>
  <c r="E26" i="4"/>
  <c r="F26" i="4"/>
  <c r="G26" i="4"/>
  <c r="H26" i="4"/>
  <c r="C25" i="4"/>
  <c r="D25" i="4"/>
  <c r="E25" i="4"/>
  <c r="F25" i="4"/>
  <c r="G25" i="4"/>
  <c r="H25" i="4"/>
  <c r="B27" i="4"/>
  <c r="B26" i="4"/>
  <c r="B25" i="4"/>
  <c r="M27" i="2"/>
  <c r="N27" i="2"/>
  <c r="O27" i="2"/>
  <c r="P27" i="2"/>
  <c r="M26" i="2"/>
  <c r="N26" i="2"/>
  <c r="O26" i="2"/>
  <c r="P26" i="2"/>
  <c r="M25" i="2"/>
  <c r="N25" i="2"/>
  <c r="O25" i="2"/>
  <c r="P25" i="2"/>
  <c r="L27" i="2"/>
  <c r="L26" i="2"/>
  <c r="L25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M29" i="1"/>
  <c r="N29" i="1"/>
  <c r="O29" i="1"/>
  <c r="P29" i="1"/>
  <c r="Q29" i="1"/>
  <c r="M28" i="1"/>
  <c r="N28" i="1"/>
  <c r="O28" i="1"/>
  <c r="P28" i="1"/>
  <c r="Q28" i="1"/>
  <c r="M27" i="1"/>
  <c r="N27" i="1"/>
  <c r="O27" i="1"/>
  <c r="P27" i="1"/>
  <c r="Q27" i="1"/>
  <c r="L29" i="1"/>
  <c r="L28" i="1"/>
  <c r="L27" i="1"/>
  <c r="C29" i="1"/>
  <c r="D29" i="1"/>
  <c r="E29" i="1"/>
  <c r="F29" i="1"/>
  <c r="G29" i="1"/>
  <c r="H29" i="1"/>
  <c r="C28" i="1"/>
  <c r="D28" i="1"/>
  <c r="E28" i="1"/>
  <c r="F28" i="1"/>
  <c r="G28" i="1"/>
  <c r="H28" i="1"/>
  <c r="C27" i="1"/>
  <c r="D27" i="1"/>
  <c r="E27" i="1"/>
  <c r="F27" i="1"/>
  <c r="G27" i="1"/>
  <c r="H27" i="1"/>
  <c r="B29" i="1"/>
  <c r="B28" i="1"/>
  <c r="B27" i="1"/>
  <c r="I28" i="2" l="1"/>
  <c r="I29" i="2"/>
  <c r="J29" i="2" s="1"/>
  <c r="I27" i="2"/>
  <c r="I29" i="1"/>
  <c r="I28" i="1"/>
  <c r="I27" i="1"/>
  <c r="H25" i="3"/>
  <c r="H26" i="3"/>
  <c r="H27" i="3"/>
  <c r="G27" i="3"/>
  <c r="G26" i="3"/>
  <c r="G25" i="3"/>
  <c r="C26" i="3"/>
  <c r="C27" i="3"/>
  <c r="B27" i="3"/>
  <c r="B26" i="3"/>
  <c r="C25" i="3"/>
  <c r="B25" i="3"/>
  <c r="Q29" i="4"/>
  <c r="Q28" i="4"/>
  <c r="Q27" i="4"/>
  <c r="I27" i="4"/>
  <c r="I26" i="4"/>
  <c r="I25" i="4"/>
  <c r="I25" i="3" l="1"/>
  <c r="J27" i="2"/>
  <c r="J28" i="2"/>
  <c r="I26" i="3"/>
  <c r="I27" i="3"/>
  <c r="J27" i="3" s="1"/>
  <c r="D26" i="3"/>
  <c r="D27" i="3"/>
  <c r="J27" i="4"/>
  <c r="J26" i="4"/>
  <c r="D25" i="3"/>
  <c r="Q25" i="2"/>
  <c r="Q27" i="2"/>
  <c r="Q26" i="2"/>
  <c r="J27" i="1"/>
  <c r="J29" i="1"/>
  <c r="J28" i="1"/>
  <c r="J25" i="3"/>
  <c r="R29" i="4"/>
  <c r="R27" i="4"/>
  <c r="J25" i="4"/>
  <c r="R28" i="4"/>
  <c r="J26" i="3" l="1"/>
  <c r="E26" i="3"/>
  <c r="E27" i="3"/>
  <c r="E25" i="3"/>
  <c r="R26" i="2"/>
  <c r="R27" i="2"/>
  <c r="R25" i="2"/>
  <c r="R27" i="1" l="1"/>
  <c r="R28" i="1"/>
  <c r="R29" i="1"/>
  <c r="S27" i="1" l="1"/>
  <c r="S29" i="1"/>
  <c r="S28" i="1"/>
</calcChain>
</file>

<file path=xl/sharedStrings.xml><?xml version="1.0" encoding="utf-8"?>
<sst xmlns="http://schemas.openxmlformats.org/spreadsheetml/2006/main" count="117" uniqueCount="75">
  <si>
    <t>Professional Communication</t>
  </si>
  <si>
    <t>L11:  Skills to deliver effective presentation accompanied with proper IT management</t>
  </si>
  <si>
    <t>Acadmic Writing</t>
  </si>
  <si>
    <t>Number</t>
  </si>
  <si>
    <t>Student</t>
  </si>
  <si>
    <t>L12: Our student will create well-written professional papers on a research topic.</t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</si>
  <si>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</si>
  <si>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</si>
  <si>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</si>
  <si>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</si>
  <si>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</si>
  <si>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</si>
  <si>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</t>
  </si>
  <si>
    <t>Logic and organization</t>
  </si>
  <si>
    <t>Language</t>
  </si>
  <si>
    <t>Spelling and grammar</t>
  </si>
  <si>
    <t>Development of ideas</t>
  </si>
  <si>
    <t>Purpose and audience</t>
  </si>
  <si>
    <t>Format</t>
  </si>
  <si>
    <t>Student
Number</t>
    <phoneticPr fontId="2" type="noConversion"/>
  </si>
  <si>
    <t>Strategic Thinking &amp; Value Innovation</t>
  </si>
  <si>
    <r>
      <t xml:space="preserve">L21: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Using appropriate analytical techniques to solve IT management problems and will demonstrate the ability of sound business research</t>
    </r>
  </si>
  <si>
    <t>Factual knowledge</t>
  </si>
  <si>
    <t>Application of strategic analytical tool</t>
  </si>
  <si>
    <t>Application of financial analysis</t>
  </si>
  <si>
    <t>Generation of alternatives</t>
  </si>
  <si>
    <t>Recommendations</t>
  </si>
  <si>
    <t>Business research</t>
  </si>
  <si>
    <r>
      <t xml:space="preserve">L22: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Studying emerging information technology</t>
    </r>
  </si>
  <si>
    <t>Consideration</t>
  </si>
  <si>
    <t>Management principle</t>
  </si>
  <si>
    <t>Intellectual sensitivity</t>
  </si>
  <si>
    <t>Horizontal synthesis</t>
  </si>
  <si>
    <t>Vertical synthesis</t>
  </si>
  <si>
    <t>Identification of problem/issues</t>
    <phoneticPr fontId="2" type="noConversion"/>
  </si>
  <si>
    <t>Domain expertise in IT Management</t>
  </si>
  <si>
    <t xml:space="preserve"> Student</t>
  </si>
  <si>
    <t>L31: Building IT management industry specific knowledge and understand the key issues</t>
  </si>
  <si>
    <t>L32: Applying domain expertise to the business problems in the IT management</t>
  </si>
  <si>
    <t>Build industry specific knowledge</t>
  </si>
  <si>
    <t>Understand the key issues of business environment</t>
  </si>
  <si>
    <t>Apply industry specific knowledge to a specific problem</t>
    <phoneticPr fontId="2" type="noConversion"/>
  </si>
  <si>
    <t>Recommend solutions using structured approach</t>
    <phoneticPr fontId="2" type="noConversion"/>
  </si>
  <si>
    <t>Assessment Learning Goal 3(L32): MIM511 (N=33)</t>
    <phoneticPr fontId="2" type="noConversion"/>
  </si>
  <si>
    <t>Analytical and Creative Thinking</t>
  </si>
  <si>
    <t>Management Research</t>
  </si>
  <si>
    <t>L41: Capability to identify and diagnose management/research problems</t>
  </si>
  <si>
    <t>Student Number</t>
  </si>
  <si>
    <t>L42: Ability to engage in management research and present findings effectively</t>
  </si>
  <si>
    <t>Identify management/research issue and concepts</t>
  </si>
  <si>
    <t>Identify alternative options</t>
  </si>
  <si>
    <t>Quantitative evaluation</t>
  </si>
  <si>
    <t>Qualitative evaluation</t>
  </si>
  <si>
    <t>Present and organize work in a logical manner</t>
  </si>
  <si>
    <t>Use new ideas and analysis methods not included in the problem</t>
  </si>
  <si>
    <t>Use ethical and professionally responsible documentation and propose ethical responsible solutions</t>
  </si>
  <si>
    <t>fact finding</t>
  </si>
  <si>
    <t>problem/objective finding</t>
  </si>
  <si>
    <t>idea finding</t>
  </si>
  <si>
    <t>solution finding</t>
  </si>
  <si>
    <t>acceptance finding</t>
  </si>
  <si>
    <t>Assessment Learning Goal 4(L41): MIM501 (N=26)</t>
    <phoneticPr fontId="2" type="noConversion"/>
  </si>
  <si>
    <t>Total 3</t>
    <phoneticPr fontId="2" type="noConversion"/>
  </si>
  <si>
    <t>Total 2</t>
    <phoneticPr fontId="2" type="noConversion"/>
  </si>
  <si>
    <t>Total 1</t>
    <phoneticPr fontId="2" type="noConversion"/>
  </si>
  <si>
    <t>avg</t>
    <phoneticPr fontId="2" type="noConversion"/>
  </si>
  <si>
    <t>ratio</t>
    <phoneticPr fontId="2" type="noConversion"/>
  </si>
  <si>
    <t>avg</t>
    <phoneticPr fontId="2" type="noConversion"/>
  </si>
  <si>
    <t>ratio</t>
    <phoneticPr fontId="2" type="noConversion"/>
  </si>
  <si>
    <t>Assessment Learning Goal 4(L42): MIM512  (N=22)</t>
    <phoneticPr fontId="2" type="noConversion"/>
  </si>
  <si>
    <t>Assessment Learning Goal 2(L22): MIM532 (N=20)</t>
    <phoneticPr fontId="2" type="noConversion"/>
  </si>
  <si>
    <t>Assessment Learning Goal 3(L31): MIM532 (N=20)</t>
    <phoneticPr fontId="2" type="noConversion"/>
  </si>
  <si>
    <t>Assessment Learning Goal 1(L11): MIM552  (N=22)</t>
    <phoneticPr fontId="2" type="noConversion"/>
  </si>
  <si>
    <t>Assessment Learning Goal 1(L12): MIM552 (N=22)</t>
    <phoneticPr fontId="2" type="noConversion"/>
  </si>
  <si>
    <t>Assessment Learning Goal 2(L21): MIM552 (N=22)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</si>
</sst>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8"/>
      <name val="맑은 고딕"/>
      <family val="2"/>
      <charset val="129"/>
      <scheme val="minor"/>
    </font>
    <font>
      <b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176" fontId="7" fillId="0" borderId="0" xfId="0" applyNumberFormat="1" applyFont="1">
      <alignment vertical="center"/>
    </xf>
    <xf numFmtId="10" fontId="7" fillId="0" borderId="0" xfId="0" applyNumberFormat="1" applyFo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9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sqref="A1:H1"/>
    </sheetView>
  </sheetViews>
  <sheetFormatPr defaultRowHeight="15" x14ac:dyDescent="0.3"/>
  <cols>
    <col min="1" max="11" width="9" style="15"/>
    <col min="12" max="12" width="9.375" style="15" bestFit="1" customWidth="1"/>
    <col min="13" max="16384" width="9" style="15"/>
  </cols>
  <sheetData>
    <row r="1" spans="1:17" x14ac:dyDescent="0.3">
      <c r="A1" s="35" t="s">
        <v>72</v>
      </c>
      <c r="B1" s="36"/>
      <c r="C1" s="36"/>
      <c r="D1" s="36"/>
      <c r="E1" s="36"/>
      <c r="F1" s="36"/>
      <c r="G1" s="36"/>
      <c r="H1" s="37"/>
      <c r="I1" s="1"/>
      <c r="J1" s="1"/>
      <c r="K1" s="35" t="s">
        <v>73</v>
      </c>
      <c r="L1" s="36"/>
      <c r="M1" s="36"/>
      <c r="N1" s="36"/>
      <c r="O1" s="36"/>
      <c r="P1" s="36"/>
      <c r="Q1" s="37"/>
    </row>
    <row r="2" spans="1:17" ht="17.25" customHeight="1" thickBot="1" x14ac:dyDescent="0.35">
      <c r="A2" s="32" t="s">
        <v>0</v>
      </c>
      <c r="B2" s="40"/>
      <c r="C2" s="40"/>
      <c r="D2" s="40"/>
      <c r="E2" s="40"/>
      <c r="F2" s="40"/>
      <c r="G2" s="40"/>
      <c r="H2" s="41"/>
      <c r="I2" s="1"/>
      <c r="K2" s="32" t="s">
        <v>2</v>
      </c>
      <c r="L2" s="33"/>
      <c r="M2" s="33"/>
      <c r="N2" s="33"/>
      <c r="O2" s="33"/>
      <c r="P2" s="33"/>
      <c r="Q2" s="34"/>
    </row>
    <row r="3" spans="1:17" ht="17.25" customHeight="1" thickBot="1" x14ac:dyDescent="0.35">
      <c r="A3" s="38" t="s">
        <v>19</v>
      </c>
      <c r="B3" s="29" t="s">
        <v>1</v>
      </c>
      <c r="C3" s="30"/>
      <c r="D3" s="30"/>
      <c r="E3" s="30"/>
      <c r="F3" s="30"/>
      <c r="G3" s="30"/>
      <c r="H3" s="31"/>
      <c r="I3" s="1"/>
      <c r="K3" s="38" t="s">
        <v>19</v>
      </c>
      <c r="L3" s="29" t="s">
        <v>5</v>
      </c>
      <c r="M3" s="30"/>
      <c r="N3" s="30"/>
      <c r="O3" s="30"/>
      <c r="P3" s="30"/>
      <c r="Q3" s="31"/>
    </row>
    <row r="4" spans="1:17" ht="48.75" thickBot="1" x14ac:dyDescent="0.35">
      <c r="A4" s="39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1"/>
      <c r="K4" s="39"/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5.75" thickBot="1" x14ac:dyDescent="0.35">
      <c r="A5" s="6">
        <v>1</v>
      </c>
      <c r="B5" s="28">
        <v>3</v>
      </c>
      <c r="C5" s="28">
        <v>3</v>
      </c>
      <c r="D5" s="28">
        <v>3</v>
      </c>
      <c r="E5" s="28">
        <v>3</v>
      </c>
      <c r="F5" s="28">
        <v>3</v>
      </c>
      <c r="G5" s="28">
        <v>2</v>
      </c>
      <c r="H5" s="28">
        <v>2</v>
      </c>
      <c r="I5" s="1"/>
      <c r="K5" s="19">
        <v>1</v>
      </c>
      <c r="L5" s="28">
        <v>3</v>
      </c>
      <c r="M5" s="28">
        <v>3</v>
      </c>
      <c r="N5" s="28">
        <v>3</v>
      </c>
      <c r="O5" s="28">
        <v>2</v>
      </c>
      <c r="P5" s="28">
        <v>3</v>
      </c>
      <c r="Q5" s="28">
        <v>3</v>
      </c>
    </row>
    <row r="6" spans="1:17" ht="15.75" thickBot="1" x14ac:dyDescent="0.35">
      <c r="A6" s="7">
        <v>2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K6" s="12">
        <v>2</v>
      </c>
      <c r="L6" s="28">
        <v>2</v>
      </c>
      <c r="M6" s="28">
        <v>3</v>
      </c>
      <c r="N6" s="28">
        <v>3</v>
      </c>
      <c r="O6" s="28">
        <v>2</v>
      </c>
      <c r="P6" s="28">
        <v>2</v>
      </c>
      <c r="Q6" s="28">
        <v>2</v>
      </c>
    </row>
    <row r="7" spans="1:17" ht="15.75" thickBot="1" x14ac:dyDescent="0.35">
      <c r="A7" s="7">
        <v>3</v>
      </c>
      <c r="B7" s="28">
        <v>3</v>
      </c>
      <c r="C7" s="28">
        <v>3</v>
      </c>
      <c r="D7" s="28">
        <v>3</v>
      </c>
      <c r="E7" s="28">
        <v>3</v>
      </c>
      <c r="F7" s="28">
        <v>3</v>
      </c>
      <c r="G7" s="28">
        <v>3</v>
      </c>
      <c r="H7" s="28">
        <v>3</v>
      </c>
      <c r="K7" s="12">
        <v>3</v>
      </c>
      <c r="L7" s="28">
        <v>3</v>
      </c>
      <c r="M7" s="28">
        <v>3</v>
      </c>
      <c r="N7" s="28">
        <v>3</v>
      </c>
      <c r="O7" s="28">
        <v>3</v>
      </c>
      <c r="P7" s="28">
        <v>3</v>
      </c>
      <c r="Q7" s="28">
        <v>3</v>
      </c>
    </row>
    <row r="8" spans="1:17" ht="15.75" thickBot="1" x14ac:dyDescent="0.35">
      <c r="A8" s="7">
        <v>4</v>
      </c>
      <c r="B8" s="28">
        <v>3</v>
      </c>
      <c r="C8" s="28">
        <v>3</v>
      </c>
      <c r="D8" s="28">
        <v>3</v>
      </c>
      <c r="E8" s="28">
        <v>3</v>
      </c>
      <c r="F8" s="28">
        <v>3</v>
      </c>
      <c r="G8" s="28">
        <v>3</v>
      </c>
      <c r="H8" s="28">
        <v>3</v>
      </c>
      <c r="K8" s="12">
        <v>4</v>
      </c>
      <c r="L8" s="28">
        <v>3</v>
      </c>
      <c r="M8" s="28">
        <v>3</v>
      </c>
      <c r="N8" s="28">
        <v>3</v>
      </c>
      <c r="O8" s="28">
        <v>3</v>
      </c>
      <c r="P8" s="28">
        <v>3</v>
      </c>
      <c r="Q8" s="28">
        <v>3</v>
      </c>
    </row>
    <row r="9" spans="1:17" ht="15.75" thickBot="1" x14ac:dyDescent="0.35">
      <c r="A9" s="7">
        <v>5</v>
      </c>
      <c r="B9" s="28">
        <v>3</v>
      </c>
      <c r="C9" s="28">
        <v>2</v>
      </c>
      <c r="D9" s="28">
        <v>2</v>
      </c>
      <c r="E9" s="28">
        <v>3</v>
      </c>
      <c r="F9" s="28">
        <v>3</v>
      </c>
      <c r="G9" s="28">
        <v>2</v>
      </c>
      <c r="H9" s="28">
        <v>2</v>
      </c>
      <c r="K9" s="12">
        <v>5</v>
      </c>
      <c r="L9" s="28">
        <v>2</v>
      </c>
      <c r="M9" s="28">
        <v>3</v>
      </c>
      <c r="N9" s="28">
        <v>3</v>
      </c>
      <c r="O9" s="28">
        <v>2</v>
      </c>
      <c r="P9" s="28">
        <v>3</v>
      </c>
      <c r="Q9" s="28">
        <v>3</v>
      </c>
    </row>
    <row r="10" spans="1:17" ht="15.75" thickBot="1" x14ac:dyDescent="0.35">
      <c r="A10" s="7">
        <v>6</v>
      </c>
      <c r="B10" s="28">
        <v>3</v>
      </c>
      <c r="C10" s="28">
        <v>3</v>
      </c>
      <c r="D10" s="28">
        <v>3</v>
      </c>
      <c r="E10" s="28">
        <v>2</v>
      </c>
      <c r="F10" s="28">
        <v>2</v>
      </c>
      <c r="G10" s="28">
        <v>2</v>
      </c>
      <c r="H10" s="28">
        <v>2</v>
      </c>
      <c r="K10" s="12">
        <v>6</v>
      </c>
      <c r="L10" s="28">
        <v>3</v>
      </c>
      <c r="M10" s="28">
        <v>3</v>
      </c>
      <c r="N10" s="28">
        <v>3</v>
      </c>
      <c r="O10" s="28">
        <v>2</v>
      </c>
      <c r="P10" s="28">
        <v>2</v>
      </c>
      <c r="Q10" s="28">
        <v>3</v>
      </c>
    </row>
    <row r="11" spans="1:17" ht="15.75" thickBot="1" x14ac:dyDescent="0.35">
      <c r="A11" s="7">
        <v>7</v>
      </c>
      <c r="B11" s="28">
        <v>3</v>
      </c>
      <c r="C11" s="28">
        <v>3</v>
      </c>
      <c r="D11" s="28">
        <v>3</v>
      </c>
      <c r="E11" s="28">
        <v>3</v>
      </c>
      <c r="F11" s="28">
        <v>3</v>
      </c>
      <c r="G11" s="28">
        <v>3</v>
      </c>
      <c r="H11" s="28">
        <v>2</v>
      </c>
      <c r="K11" s="12">
        <v>7</v>
      </c>
      <c r="L11" s="28">
        <v>2</v>
      </c>
      <c r="M11" s="28">
        <v>3</v>
      </c>
      <c r="N11" s="28">
        <v>3</v>
      </c>
      <c r="O11" s="28">
        <v>3</v>
      </c>
      <c r="P11" s="28">
        <v>3</v>
      </c>
      <c r="Q11" s="28">
        <v>3</v>
      </c>
    </row>
    <row r="12" spans="1:17" ht="15.75" thickBot="1" x14ac:dyDescent="0.35">
      <c r="A12" s="7">
        <v>8</v>
      </c>
      <c r="B12" s="28">
        <v>3</v>
      </c>
      <c r="C12" s="28">
        <v>3</v>
      </c>
      <c r="D12" s="28">
        <v>3</v>
      </c>
      <c r="E12" s="28">
        <v>3</v>
      </c>
      <c r="F12" s="28">
        <v>3</v>
      </c>
      <c r="G12" s="28">
        <v>3</v>
      </c>
      <c r="H12" s="28">
        <v>3</v>
      </c>
      <c r="K12" s="12">
        <v>8</v>
      </c>
      <c r="L12" s="28">
        <v>3</v>
      </c>
      <c r="M12" s="28">
        <v>3</v>
      </c>
      <c r="N12" s="28">
        <v>3</v>
      </c>
      <c r="O12" s="28">
        <v>3</v>
      </c>
      <c r="P12" s="28">
        <v>3</v>
      </c>
      <c r="Q12" s="28">
        <v>3</v>
      </c>
    </row>
    <row r="13" spans="1:17" ht="15.75" thickBot="1" x14ac:dyDescent="0.35">
      <c r="A13" s="7">
        <v>9</v>
      </c>
      <c r="B13" s="28">
        <v>2</v>
      </c>
      <c r="C13" s="28">
        <v>3</v>
      </c>
      <c r="D13" s="28">
        <v>3</v>
      </c>
      <c r="E13" s="28">
        <v>3</v>
      </c>
      <c r="F13" s="28">
        <v>3</v>
      </c>
      <c r="G13" s="28">
        <v>2</v>
      </c>
      <c r="H13" s="28">
        <v>2</v>
      </c>
      <c r="K13" s="12">
        <v>9</v>
      </c>
      <c r="L13" s="28">
        <v>2</v>
      </c>
      <c r="M13" s="28">
        <v>3</v>
      </c>
      <c r="N13" s="28">
        <v>3</v>
      </c>
      <c r="O13" s="28">
        <v>2</v>
      </c>
      <c r="P13" s="28">
        <v>2</v>
      </c>
      <c r="Q13" s="28">
        <v>3</v>
      </c>
    </row>
    <row r="14" spans="1:17" ht="15.75" thickBot="1" x14ac:dyDescent="0.35">
      <c r="A14" s="7">
        <v>10</v>
      </c>
      <c r="B14" s="28">
        <v>3</v>
      </c>
      <c r="C14" s="28">
        <v>3</v>
      </c>
      <c r="D14" s="28">
        <v>3</v>
      </c>
      <c r="E14" s="28">
        <v>3</v>
      </c>
      <c r="F14" s="28">
        <v>3</v>
      </c>
      <c r="G14" s="28">
        <v>2</v>
      </c>
      <c r="H14" s="28">
        <v>3</v>
      </c>
      <c r="K14" s="12">
        <v>10</v>
      </c>
      <c r="L14" s="28">
        <v>3</v>
      </c>
      <c r="M14" s="28">
        <v>3</v>
      </c>
      <c r="N14" s="28">
        <v>3</v>
      </c>
      <c r="O14" s="28">
        <v>3</v>
      </c>
      <c r="P14" s="28">
        <v>2</v>
      </c>
      <c r="Q14" s="28">
        <v>3</v>
      </c>
    </row>
    <row r="15" spans="1:17" ht="15.75" thickBot="1" x14ac:dyDescent="0.35">
      <c r="A15" s="7">
        <v>11</v>
      </c>
      <c r="B15" s="28">
        <v>3</v>
      </c>
      <c r="C15" s="28">
        <v>3</v>
      </c>
      <c r="D15" s="28">
        <v>3</v>
      </c>
      <c r="E15" s="28">
        <v>3</v>
      </c>
      <c r="F15" s="28">
        <v>3</v>
      </c>
      <c r="G15" s="28">
        <v>2</v>
      </c>
      <c r="H15" s="28">
        <v>3</v>
      </c>
      <c r="K15" s="12">
        <v>11</v>
      </c>
      <c r="L15" s="28">
        <v>3</v>
      </c>
      <c r="M15" s="28">
        <v>3</v>
      </c>
      <c r="N15" s="28">
        <v>3</v>
      </c>
      <c r="O15" s="28">
        <v>3</v>
      </c>
      <c r="P15" s="28">
        <v>2</v>
      </c>
      <c r="Q15" s="28">
        <v>3</v>
      </c>
    </row>
    <row r="16" spans="1:17" ht="15.75" thickBot="1" x14ac:dyDescent="0.35">
      <c r="A16" s="7">
        <v>12</v>
      </c>
      <c r="B16" s="28">
        <v>2</v>
      </c>
      <c r="C16" s="28">
        <v>3</v>
      </c>
      <c r="D16" s="28">
        <v>3</v>
      </c>
      <c r="E16" s="28">
        <v>3</v>
      </c>
      <c r="F16" s="28">
        <v>3</v>
      </c>
      <c r="G16" s="28">
        <v>3</v>
      </c>
      <c r="H16" s="28">
        <v>3</v>
      </c>
      <c r="K16" s="12">
        <v>12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2</v>
      </c>
    </row>
    <row r="17" spans="1:19" ht="15.75" thickBot="1" x14ac:dyDescent="0.35">
      <c r="A17" s="7">
        <v>13</v>
      </c>
      <c r="B17" s="28">
        <v>3</v>
      </c>
      <c r="C17" s="28">
        <v>3</v>
      </c>
      <c r="D17" s="28">
        <v>3</v>
      </c>
      <c r="E17" s="28">
        <v>3</v>
      </c>
      <c r="F17" s="28">
        <v>3</v>
      </c>
      <c r="G17" s="28">
        <v>3</v>
      </c>
      <c r="H17" s="28">
        <v>3</v>
      </c>
      <c r="K17" s="12">
        <v>13</v>
      </c>
      <c r="L17" s="28">
        <v>3</v>
      </c>
      <c r="M17" s="28">
        <v>3</v>
      </c>
      <c r="N17" s="28">
        <v>3</v>
      </c>
      <c r="O17" s="28">
        <v>3</v>
      </c>
      <c r="P17" s="28">
        <v>3</v>
      </c>
      <c r="Q17" s="28">
        <v>3</v>
      </c>
    </row>
    <row r="18" spans="1:19" ht="15.75" thickBot="1" x14ac:dyDescent="0.35">
      <c r="A18" s="7">
        <v>14</v>
      </c>
      <c r="B18" s="28">
        <v>3</v>
      </c>
      <c r="C18" s="28">
        <v>3</v>
      </c>
      <c r="D18" s="28">
        <v>2</v>
      </c>
      <c r="E18" s="28">
        <v>3</v>
      </c>
      <c r="F18" s="28">
        <v>3</v>
      </c>
      <c r="G18" s="28">
        <v>3</v>
      </c>
      <c r="H18" s="28">
        <v>3</v>
      </c>
      <c r="K18" s="12">
        <v>14</v>
      </c>
      <c r="L18" s="28">
        <v>3</v>
      </c>
      <c r="M18" s="28">
        <v>3</v>
      </c>
      <c r="N18" s="28">
        <v>3</v>
      </c>
      <c r="O18" s="28">
        <v>2</v>
      </c>
      <c r="P18" s="28">
        <v>3</v>
      </c>
      <c r="Q18" s="28">
        <v>2</v>
      </c>
    </row>
    <row r="19" spans="1:19" ht="15.75" thickBot="1" x14ac:dyDescent="0.35">
      <c r="A19" s="7">
        <v>15</v>
      </c>
      <c r="B19" s="28">
        <v>3</v>
      </c>
      <c r="C19" s="28">
        <v>3</v>
      </c>
      <c r="D19" s="28">
        <v>3</v>
      </c>
      <c r="E19" s="28">
        <v>3</v>
      </c>
      <c r="F19" s="28">
        <v>3</v>
      </c>
      <c r="G19" s="28">
        <v>3</v>
      </c>
      <c r="H19" s="28">
        <v>3</v>
      </c>
      <c r="K19" s="12">
        <v>15</v>
      </c>
      <c r="L19" s="28">
        <v>3</v>
      </c>
      <c r="M19" s="28">
        <v>3</v>
      </c>
      <c r="N19" s="28">
        <v>3</v>
      </c>
      <c r="O19" s="28">
        <v>3</v>
      </c>
      <c r="P19" s="28">
        <v>3</v>
      </c>
      <c r="Q19" s="28">
        <v>3</v>
      </c>
    </row>
    <row r="20" spans="1:19" ht="15.75" thickBot="1" x14ac:dyDescent="0.35">
      <c r="A20" s="7">
        <v>16</v>
      </c>
      <c r="B20" s="28">
        <v>3</v>
      </c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K20" s="12">
        <v>16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</row>
    <row r="21" spans="1:19" ht="15.75" thickBot="1" x14ac:dyDescent="0.35">
      <c r="A21" s="7">
        <v>17</v>
      </c>
      <c r="B21" s="28">
        <v>3</v>
      </c>
      <c r="C21" s="28">
        <v>3</v>
      </c>
      <c r="D21" s="28">
        <v>2</v>
      </c>
      <c r="E21" s="28">
        <v>3</v>
      </c>
      <c r="F21" s="28">
        <v>3</v>
      </c>
      <c r="G21" s="28">
        <v>3</v>
      </c>
      <c r="H21" s="28">
        <v>3</v>
      </c>
      <c r="K21" s="12">
        <v>17</v>
      </c>
      <c r="L21" s="28">
        <v>2</v>
      </c>
      <c r="M21" s="28">
        <v>3</v>
      </c>
      <c r="N21" s="28">
        <v>3</v>
      </c>
      <c r="O21" s="28">
        <v>3</v>
      </c>
      <c r="P21" s="28">
        <v>2</v>
      </c>
      <c r="Q21" s="28">
        <v>2</v>
      </c>
    </row>
    <row r="22" spans="1:19" ht="15.75" thickBot="1" x14ac:dyDescent="0.35">
      <c r="A22" s="7">
        <v>18</v>
      </c>
      <c r="B22" s="28">
        <v>2</v>
      </c>
      <c r="C22" s="28">
        <v>3</v>
      </c>
      <c r="D22" s="28">
        <v>3</v>
      </c>
      <c r="E22" s="28">
        <v>3</v>
      </c>
      <c r="F22" s="28">
        <v>3</v>
      </c>
      <c r="G22" s="28">
        <v>3</v>
      </c>
      <c r="H22" s="28">
        <v>3</v>
      </c>
      <c r="K22" s="12">
        <v>18</v>
      </c>
      <c r="L22" s="28">
        <v>2</v>
      </c>
      <c r="M22" s="28">
        <v>3</v>
      </c>
      <c r="N22" s="28">
        <v>3</v>
      </c>
      <c r="O22" s="28">
        <v>2</v>
      </c>
      <c r="P22" s="28">
        <v>3</v>
      </c>
      <c r="Q22" s="28">
        <v>2</v>
      </c>
    </row>
    <row r="23" spans="1:19" ht="15.75" thickBot="1" x14ac:dyDescent="0.35">
      <c r="A23" s="7">
        <v>19</v>
      </c>
      <c r="B23" s="28">
        <v>3</v>
      </c>
      <c r="C23" s="28">
        <v>3</v>
      </c>
      <c r="D23" s="28">
        <v>3</v>
      </c>
      <c r="E23" s="28">
        <v>3</v>
      </c>
      <c r="F23" s="28">
        <v>3</v>
      </c>
      <c r="G23" s="28">
        <v>3</v>
      </c>
      <c r="H23" s="28">
        <v>3</v>
      </c>
      <c r="K23" s="12">
        <v>19</v>
      </c>
      <c r="L23" s="28">
        <v>3</v>
      </c>
      <c r="M23" s="28">
        <v>3</v>
      </c>
      <c r="N23" s="28">
        <v>3</v>
      </c>
      <c r="O23" s="28">
        <v>3</v>
      </c>
      <c r="P23" s="28">
        <v>3</v>
      </c>
      <c r="Q23" s="28">
        <v>3</v>
      </c>
    </row>
    <row r="24" spans="1:19" ht="15.75" thickBot="1" x14ac:dyDescent="0.35">
      <c r="A24" s="7">
        <v>20</v>
      </c>
      <c r="B24" s="28">
        <v>3</v>
      </c>
      <c r="C24" s="28">
        <v>3</v>
      </c>
      <c r="D24" s="28">
        <v>3</v>
      </c>
      <c r="E24" s="28">
        <v>3</v>
      </c>
      <c r="F24" s="28">
        <v>3</v>
      </c>
      <c r="G24" s="28">
        <v>3</v>
      </c>
      <c r="H24" s="28">
        <v>3</v>
      </c>
      <c r="K24" s="12">
        <v>20</v>
      </c>
      <c r="L24" s="28">
        <v>3</v>
      </c>
      <c r="M24" s="28">
        <v>3</v>
      </c>
      <c r="N24" s="28">
        <v>3</v>
      </c>
      <c r="O24" s="28">
        <v>3</v>
      </c>
      <c r="P24" s="28">
        <v>3</v>
      </c>
      <c r="Q24" s="28">
        <v>3</v>
      </c>
    </row>
    <row r="25" spans="1:19" ht="15.75" thickBot="1" x14ac:dyDescent="0.35">
      <c r="A25" s="7">
        <v>21</v>
      </c>
      <c r="B25" s="28">
        <v>2</v>
      </c>
      <c r="C25" s="28">
        <v>3</v>
      </c>
      <c r="D25" s="28">
        <v>3</v>
      </c>
      <c r="E25" s="28">
        <v>3</v>
      </c>
      <c r="F25" s="28">
        <v>3</v>
      </c>
      <c r="G25" s="28">
        <v>2</v>
      </c>
      <c r="H25" s="28">
        <v>2</v>
      </c>
      <c r="K25" s="12">
        <v>21</v>
      </c>
      <c r="L25" s="28">
        <v>2</v>
      </c>
      <c r="M25" s="28">
        <v>3</v>
      </c>
      <c r="N25" s="28">
        <v>3</v>
      </c>
      <c r="O25" s="28">
        <v>3</v>
      </c>
      <c r="P25" s="28">
        <v>2</v>
      </c>
      <c r="Q25" s="28">
        <v>2</v>
      </c>
    </row>
    <row r="26" spans="1:19" ht="15.75" thickBot="1" x14ac:dyDescent="0.35">
      <c r="A26" s="7">
        <v>22</v>
      </c>
      <c r="B26" s="28">
        <v>3</v>
      </c>
      <c r="C26" s="28">
        <v>3</v>
      </c>
      <c r="D26" s="28">
        <v>3</v>
      </c>
      <c r="E26" s="28">
        <v>3</v>
      </c>
      <c r="F26" s="28">
        <v>3</v>
      </c>
      <c r="G26" s="28">
        <v>3</v>
      </c>
      <c r="H26" s="28">
        <v>3</v>
      </c>
      <c r="I26" s="15" t="s">
        <v>65</v>
      </c>
      <c r="J26" s="15" t="s">
        <v>66</v>
      </c>
      <c r="K26" s="12">
        <v>22</v>
      </c>
      <c r="L26" s="28">
        <v>3</v>
      </c>
      <c r="M26" s="28">
        <v>3</v>
      </c>
      <c r="N26" s="28">
        <v>3</v>
      </c>
      <c r="O26" s="28">
        <v>3</v>
      </c>
      <c r="P26" s="28">
        <v>3</v>
      </c>
      <c r="Q26" s="28">
        <v>3</v>
      </c>
      <c r="R26" s="15" t="s">
        <v>65</v>
      </c>
      <c r="S26" s="15" t="s">
        <v>66</v>
      </c>
    </row>
    <row r="27" spans="1:19" x14ac:dyDescent="0.3">
      <c r="A27" s="13" t="s">
        <v>62</v>
      </c>
      <c r="B27" s="20">
        <f t="shared" ref="B27:H27" si="0">COUNTIF(B5:B26,3)</f>
        <v>17</v>
      </c>
      <c r="C27" s="20">
        <f t="shared" si="0"/>
        <v>20</v>
      </c>
      <c r="D27" s="20">
        <f t="shared" si="0"/>
        <v>18</v>
      </c>
      <c r="E27" s="20">
        <f t="shared" si="0"/>
        <v>20</v>
      </c>
      <c r="F27" s="20">
        <f t="shared" si="0"/>
        <v>20</v>
      </c>
      <c r="G27" s="20">
        <f t="shared" si="0"/>
        <v>14</v>
      </c>
      <c r="H27" s="20">
        <f t="shared" si="0"/>
        <v>15</v>
      </c>
      <c r="I27" s="15">
        <f>AVERAGE(B27:H27)</f>
        <v>17.714285714285715</v>
      </c>
      <c r="J27" s="15">
        <f>I27/SUM($I$27:$I$29)</f>
        <v>0.80519480519480524</v>
      </c>
      <c r="K27" s="13" t="s">
        <v>62</v>
      </c>
      <c r="L27" s="20">
        <f t="shared" ref="L27:Q27" si="1">COUNTIF(L5:L26,3)</f>
        <v>14</v>
      </c>
      <c r="M27" s="20">
        <f t="shared" si="1"/>
        <v>22</v>
      </c>
      <c r="N27" s="20">
        <f t="shared" si="1"/>
        <v>22</v>
      </c>
      <c r="O27" s="20">
        <f t="shared" si="1"/>
        <v>15</v>
      </c>
      <c r="P27" s="20">
        <f t="shared" si="1"/>
        <v>15</v>
      </c>
      <c r="Q27" s="20">
        <f t="shared" si="1"/>
        <v>16</v>
      </c>
      <c r="R27" s="15">
        <f>AVERAGE(L27:Q27)</f>
        <v>17.333333333333332</v>
      </c>
      <c r="S27" s="15">
        <f>R27/SUM($R$27:$R$29)</f>
        <v>0.78787878787878785</v>
      </c>
    </row>
    <row r="28" spans="1:19" x14ac:dyDescent="0.3">
      <c r="A28" s="14" t="s">
        <v>63</v>
      </c>
      <c r="B28" s="16">
        <f t="shared" ref="B28:H28" si="2">COUNTIF(B5:B26,2)</f>
        <v>5</v>
      </c>
      <c r="C28" s="16">
        <f t="shared" si="2"/>
        <v>2</v>
      </c>
      <c r="D28" s="16">
        <f t="shared" si="2"/>
        <v>4</v>
      </c>
      <c r="E28" s="16">
        <f t="shared" si="2"/>
        <v>2</v>
      </c>
      <c r="F28" s="16">
        <f t="shared" si="2"/>
        <v>2</v>
      </c>
      <c r="G28" s="16">
        <f t="shared" si="2"/>
        <v>8</v>
      </c>
      <c r="H28" s="16">
        <f t="shared" si="2"/>
        <v>7</v>
      </c>
      <c r="I28" s="15">
        <f>AVERAGE(B28:H28)</f>
        <v>4.2857142857142856</v>
      </c>
      <c r="J28" s="15">
        <f>I28/SUM($I$27:$I$29)</f>
        <v>0.19480519480519479</v>
      </c>
      <c r="K28" s="14" t="s">
        <v>63</v>
      </c>
      <c r="L28" s="16">
        <f t="shared" ref="L28:Q28" si="3">COUNTIF(L5:L26,2)</f>
        <v>8</v>
      </c>
      <c r="M28" s="16">
        <f t="shared" si="3"/>
        <v>0</v>
      </c>
      <c r="N28" s="16">
        <f t="shared" si="3"/>
        <v>0</v>
      </c>
      <c r="O28" s="16">
        <f t="shared" si="3"/>
        <v>7</v>
      </c>
      <c r="P28" s="16">
        <f t="shared" si="3"/>
        <v>7</v>
      </c>
      <c r="Q28" s="16">
        <f t="shared" si="3"/>
        <v>6</v>
      </c>
      <c r="R28" s="15">
        <f>AVERAGE(L28:Q28)</f>
        <v>4.666666666666667</v>
      </c>
      <c r="S28" s="15">
        <f>R28/SUM($R$27:$R$29)</f>
        <v>0.21212121212121213</v>
      </c>
    </row>
    <row r="29" spans="1:19" x14ac:dyDescent="0.3">
      <c r="A29" s="14" t="s">
        <v>64</v>
      </c>
      <c r="B29" s="16">
        <f t="shared" ref="B29:H29" si="4">COUNTIF(B5:B26,1)</f>
        <v>0</v>
      </c>
      <c r="C29" s="16">
        <f t="shared" si="4"/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5">
        <f>AVERAGE(B29:H29)</f>
        <v>0</v>
      </c>
      <c r="J29" s="15">
        <f>I29/SUM($I$27:$I$29)</f>
        <v>0</v>
      </c>
      <c r="K29" s="14" t="s">
        <v>64</v>
      </c>
      <c r="L29" s="16">
        <f t="shared" ref="L29:Q29" si="5">COUNTIF(L5:L26,1)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5">
        <f>AVERAGE(L29:Q29)</f>
        <v>0</v>
      </c>
      <c r="S29" s="15">
        <f>R29/SUM($R$27:$R$29)</f>
        <v>0</v>
      </c>
    </row>
    <row r="30" spans="1:19" x14ac:dyDescent="0.3">
      <c r="K30" s="23"/>
      <c r="L30" s="22"/>
      <c r="M30" s="22"/>
      <c r="N30" s="22"/>
      <c r="O30" s="22"/>
      <c r="P30" s="22"/>
      <c r="Q30" s="22"/>
    </row>
    <row r="31" spans="1:19" x14ac:dyDescent="0.3">
      <c r="K31" s="23"/>
      <c r="L31" s="22"/>
      <c r="M31" s="22"/>
      <c r="N31" s="22"/>
      <c r="O31" s="22"/>
      <c r="P31" s="22"/>
      <c r="Q31" s="22"/>
    </row>
    <row r="32" spans="1:19" x14ac:dyDescent="0.3">
      <c r="K32" s="23"/>
      <c r="L32" s="22"/>
      <c r="M32" s="22"/>
      <c r="N32" s="22"/>
      <c r="O32" s="22"/>
      <c r="P32" s="22"/>
      <c r="Q32" s="22"/>
    </row>
    <row r="33" spans="11:17" x14ac:dyDescent="0.3">
      <c r="K33" s="23"/>
      <c r="L33" s="22"/>
      <c r="M33" s="22"/>
      <c r="N33" s="22"/>
      <c r="O33" s="22"/>
      <c r="P33" s="22"/>
      <c r="Q33" s="22"/>
    </row>
  </sheetData>
  <mergeCells count="8">
    <mergeCell ref="L3:Q3"/>
    <mergeCell ref="K2:Q2"/>
    <mergeCell ref="K1:Q1"/>
    <mergeCell ref="B3:H3"/>
    <mergeCell ref="A3:A4"/>
    <mergeCell ref="K3:K4"/>
    <mergeCell ref="A1:H1"/>
    <mergeCell ref="A2:H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H1"/>
    </sheetView>
  </sheetViews>
  <sheetFormatPr defaultRowHeight="15" x14ac:dyDescent="0.3"/>
  <cols>
    <col min="1" max="11" width="9" style="15"/>
    <col min="12" max="12" width="10.875" style="15" customWidth="1"/>
    <col min="13" max="13" width="9.75" style="15" customWidth="1"/>
    <col min="14" max="16384" width="9" style="15"/>
  </cols>
  <sheetData>
    <row r="1" spans="1:16" x14ac:dyDescent="0.3">
      <c r="A1" s="42" t="s">
        <v>74</v>
      </c>
      <c r="B1" s="43"/>
      <c r="C1" s="43"/>
      <c r="D1" s="43"/>
      <c r="E1" s="43"/>
      <c r="F1" s="43"/>
      <c r="G1" s="43"/>
      <c r="H1" s="44"/>
      <c r="K1" s="42" t="s">
        <v>70</v>
      </c>
      <c r="L1" s="43"/>
      <c r="M1" s="43"/>
      <c r="N1" s="43"/>
      <c r="O1" s="43"/>
      <c r="P1" s="44"/>
    </row>
    <row r="2" spans="1:16" ht="27.75" customHeight="1" thickBot="1" x14ac:dyDescent="0.35">
      <c r="A2" s="45" t="s">
        <v>20</v>
      </c>
      <c r="B2" s="46"/>
      <c r="C2" s="46"/>
      <c r="D2" s="46"/>
      <c r="E2" s="46"/>
      <c r="F2" s="46"/>
      <c r="G2" s="46"/>
      <c r="H2" s="47"/>
      <c r="K2" s="45" t="s">
        <v>20</v>
      </c>
      <c r="L2" s="46"/>
      <c r="M2" s="46"/>
      <c r="N2" s="46"/>
      <c r="O2" s="46"/>
      <c r="P2" s="47"/>
    </row>
    <row r="3" spans="1:16" ht="45.75" customHeight="1" thickBot="1" x14ac:dyDescent="0.35">
      <c r="A3" s="44" t="s">
        <v>19</v>
      </c>
      <c r="B3" s="48" t="s">
        <v>21</v>
      </c>
      <c r="C3" s="49"/>
      <c r="D3" s="49"/>
      <c r="E3" s="49"/>
      <c r="F3" s="49"/>
      <c r="G3" s="49"/>
      <c r="H3" s="50"/>
      <c r="K3" s="8" t="s">
        <v>4</v>
      </c>
      <c r="L3" s="48" t="s">
        <v>28</v>
      </c>
      <c r="M3" s="49"/>
      <c r="N3" s="49"/>
      <c r="O3" s="49"/>
      <c r="P3" s="50"/>
    </row>
    <row r="4" spans="1:16" ht="48.75" thickBot="1" x14ac:dyDescent="0.35">
      <c r="A4" s="51"/>
      <c r="B4" s="10" t="s">
        <v>22</v>
      </c>
      <c r="C4" s="10" t="s">
        <v>23</v>
      </c>
      <c r="D4" s="10" t="s">
        <v>24</v>
      </c>
      <c r="E4" s="4" t="s">
        <v>34</v>
      </c>
      <c r="F4" s="10" t="s">
        <v>25</v>
      </c>
      <c r="G4" s="10" t="s">
        <v>26</v>
      </c>
      <c r="H4" s="10" t="s">
        <v>27</v>
      </c>
      <c r="K4" s="7" t="s">
        <v>3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</row>
    <row r="5" spans="1:16" ht="15.75" thickBot="1" x14ac:dyDescent="0.35">
      <c r="A5" s="6">
        <v>1</v>
      </c>
      <c r="B5" s="28">
        <v>3</v>
      </c>
      <c r="C5" s="28">
        <v>2</v>
      </c>
      <c r="D5" s="28">
        <v>2</v>
      </c>
      <c r="E5" s="28">
        <v>3</v>
      </c>
      <c r="F5" s="28">
        <v>3</v>
      </c>
      <c r="G5" s="28">
        <v>3</v>
      </c>
      <c r="H5" s="28">
        <v>3</v>
      </c>
      <c r="K5" s="6">
        <v>1</v>
      </c>
      <c r="L5" s="28">
        <v>3</v>
      </c>
      <c r="M5" s="28">
        <v>3</v>
      </c>
      <c r="N5" s="28">
        <v>3</v>
      </c>
      <c r="O5" s="28">
        <v>2</v>
      </c>
      <c r="P5" s="28">
        <v>3</v>
      </c>
    </row>
    <row r="6" spans="1:16" ht="15.75" thickBot="1" x14ac:dyDescent="0.35">
      <c r="A6" s="7">
        <v>2</v>
      </c>
      <c r="B6" s="28">
        <v>2</v>
      </c>
      <c r="C6" s="28">
        <v>2</v>
      </c>
      <c r="D6" s="28">
        <v>2</v>
      </c>
      <c r="E6" s="28">
        <v>3</v>
      </c>
      <c r="F6" s="28">
        <v>2</v>
      </c>
      <c r="G6" s="28">
        <v>2</v>
      </c>
      <c r="H6" s="28">
        <v>3</v>
      </c>
      <c r="K6" s="7">
        <v>2</v>
      </c>
      <c r="L6" s="28">
        <v>2</v>
      </c>
      <c r="M6" s="28">
        <v>2</v>
      </c>
      <c r="N6" s="28">
        <v>3</v>
      </c>
      <c r="O6" s="28">
        <v>3</v>
      </c>
      <c r="P6" s="28">
        <v>3</v>
      </c>
    </row>
    <row r="7" spans="1:16" ht="15.75" thickBot="1" x14ac:dyDescent="0.35">
      <c r="A7" s="7">
        <v>3</v>
      </c>
      <c r="B7" s="28">
        <v>3</v>
      </c>
      <c r="C7" s="28">
        <v>3</v>
      </c>
      <c r="D7" s="28">
        <v>3</v>
      </c>
      <c r="E7" s="28">
        <v>3</v>
      </c>
      <c r="F7" s="28">
        <v>3</v>
      </c>
      <c r="G7" s="28">
        <v>3</v>
      </c>
      <c r="H7" s="28">
        <v>3</v>
      </c>
      <c r="K7" s="7">
        <v>3</v>
      </c>
      <c r="L7" s="28">
        <v>3</v>
      </c>
      <c r="M7" s="28">
        <v>2</v>
      </c>
      <c r="N7" s="28">
        <v>3</v>
      </c>
      <c r="O7" s="28">
        <v>3</v>
      </c>
      <c r="P7" s="28">
        <v>3</v>
      </c>
    </row>
    <row r="8" spans="1:16" ht="15.75" thickBot="1" x14ac:dyDescent="0.35">
      <c r="A8" s="7">
        <v>4</v>
      </c>
      <c r="B8" s="28">
        <v>3</v>
      </c>
      <c r="C8" s="28">
        <v>3</v>
      </c>
      <c r="D8" s="28">
        <v>3</v>
      </c>
      <c r="E8" s="28">
        <v>3</v>
      </c>
      <c r="F8" s="28">
        <v>3</v>
      </c>
      <c r="G8" s="28">
        <v>3</v>
      </c>
      <c r="H8" s="28">
        <v>3</v>
      </c>
      <c r="K8" s="7">
        <v>4</v>
      </c>
      <c r="L8" s="28">
        <v>3</v>
      </c>
      <c r="M8" s="28">
        <v>2</v>
      </c>
      <c r="N8" s="28">
        <v>3</v>
      </c>
      <c r="O8" s="28">
        <v>2</v>
      </c>
      <c r="P8" s="28">
        <v>2</v>
      </c>
    </row>
    <row r="9" spans="1:16" ht="15.75" thickBot="1" x14ac:dyDescent="0.35">
      <c r="A9" s="7">
        <v>5</v>
      </c>
      <c r="B9" s="28">
        <v>3</v>
      </c>
      <c r="C9" s="28">
        <v>2</v>
      </c>
      <c r="D9" s="28">
        <v>3</v>
      </c>
      <c r="E9" s="28">
        <v>3</v>
      </c>
      <c r="F9" s="28">
        <v>3</v>
      </c>
      <c r="G9" s="28">
        <v>3</v>
      </c>
      <c r="H9" s="28">
        <v>3</v>
      </c>
      <c r="K9" s="7">
        <v>5</v>
      </c>
      <c r="L9" s="28">
        <v>3</v>
      </c>
      <c r="M9" s="28">
        <v>2</v>
      </c>
      <c r="N9" s="28">
        <v>3</v>
      </c>
      <c r="O9" s="28">
        <v>3</v>
      </c>
      <c r="P9" s="28">
        <v>3</v>
      </c>
    </row>
    <row r="10" spans="1:16" ht="15.75" thickBot="1" x14ac:dyDescent="0.35">
      <c r="A10" s="7">
        <v>6</v>
      </c>
      <c r="B10" s="28">
        <v>2</v>
      </c>
      <c r="C10" s="28">
        <v>3</v>
      </c>
      <c r="D10" s="28">
        <v>3</v>
      </c>
      <c r="E10" s="28">
        <v>2</v>
      </c>
      <c r="F10" s="28">
        <v>2</v>
      </c>
      <c r="G10" s="28">
        <v>2</v>
      </c>
      <c r="H10" s="28">
        <v>3</v>
      </c>
      <c r="K10" s="7">
        <v>6</v>
      </c>
      <c r="L10" s="28">
        <v>3</v>
      </c>
      <c r="M10" s="28">
        <v>3</v>
      </c>
      <c r="N10" s="28">
        <v>3</v>
      </c>
      <c r="O10" s="28">
        <v>3</v>
      </c>
      <c r="P10" s="28">
        <v>3</v>
      </c>
    </row>
    <row r="11" spans="1:16" ht="15.75" thickBot="1" x14ac:dyDescent="0.35">
      <c r="A11" s="7">
        <v>7</v>
      </c>
      <c r="B11" s="28">
        <v>3</v>
      </c>
      <c r="C11" s="28">
        <v>2</v>
      </c>
      <c r="D11" s="28">
        <v>2</v>
      </c>
      <c r="E11" s="28">
        <v>3</v>
      </c>
      <c r="F11" s="28">
        <v>3</v>
      </c>
      <c r="G11" s="28">
        <v>3</v>
      </c>
      <c r="H11" s="28">
        <v>3</v>
      </c>
      <c r="K11" s="7">
        <v>7</v>
      </c>
      <c r="L11" s="28">
        <v>2</v>
      </c>
      <c r="M11" s="28">
        <v>3</v>
      </c>
      <c r="N11" s="28">
        <v>3</v>
      </c>
      <c r="O11" s="28">
        <v>2</v>
      </c>
      <c r="P11" s="28">
        <v>2</v>
      </c>
    </row>
    <row r="12" spans="1:16" ht="15.75" thickBot="1" x14ac:dyDescent="0.35">
      <c r="A12" s="7">
        <v>8</v>
      </c>
      <c r="B12" s="28">
        <v>3</v>
      </c>
      <c r="C12" s="28">
        <v>3</v>
      </c>
      <c r="D12" s="28">
        <v>3</v>
      </c>
      <c r="E12" s="28">
        <v>3</v>
      </c>
      <c r="F12" s="28">
        <v>3</v>
      </c>
      <c r="G12" s="28">
        <v>3</v>
      </c>
      <c r="H12" s="28">
        <v>3</v>
      </c>
      <c r="K12" s="7">
        <v>8</v>
      </c>
      <c r="L12" s="28">
        <v>2</v>
      </c>
      <c r="M12" s="28">
        <v>1</v>
      </c>
      <c r="N12" s="28">
        <v>2</v>
      </c>
      <c r="O12" s="28">
        <v>2</v>
      </c>
      <c r="P12" s="28">
        <v>2</v>
      </c>
    </row>
    <row r="13" spans="1:16" ht="15.75" thickBot="1" x14ac:dyDescent="0.35">
      <c r="A13" s="7">
        <v>9</v>
      </c>
      <c r="B13" s="28">
        <v>2</v>
      </c>
      <c r="C13" s="28">
        <v>2</v>
      </c>
      <c r="D13" s="28">
        <v>3</v>
      </c>
      <c r="E13" s="28">
        <v>2</v>
      </c>
      <c r="F13" s="28">
        <v>2</v>
      </c>
      <c r="G13" s="28">
        <v>3</v>
      </c>
      <c r="H13" s="28">
        <v>3</v>
      </c>
      <c r="K13" s="7">
        <v>9</v>
      </c>
      <c r="L13" s="28">
        <v>3</v>
      </c>
      <c r="M13" s="28">
        <v>3</v>
      </c>
      <c r="N13" s="28">
        <v>3</v>
      </c>
      <c r="O13" s="28">
        <v>3</v>
      </c>
      <c r="P13" s="28">
        <v>3</v>
      </c>
    </row>
    <row r="14" spans="1:16" ht="15.75" thickBot="1" x14ac:dyDescent="0.35">
      <c r="A14" s="7">
        <v>10</v>
      </c>
      <c r="B14" s="28">
        <v>3</v>
      </c>
      <c r="C14" s="28">
        <v>3</v>
      </c>
      <c r="D14" s="28">
        <v>2</v>
      </c>
      <c r="E14" s="28">
        <v>3</v>
      </c>
      <c r="F14" s="28">
        <v>3</v>
      </c>
      <c r="G14" s="28">
        <v>3</v>
      </c>
      <c r="H14" s="28">
        <v>3</v>
      </c>
      <c r="K14" s="7">
        <v>10</v>
      </c>
      <c r="L14" s="28">
        <v>3</v>
      </c>
      <c r="M14" s="28">
        <v>3</v>
      </c>
      <c r="N14" s="28">
        <v>3</v>
      </c>
      <c r="O14" s="28">
        <v>2</v>
      </c>
      <c r="P14" s="28">
        <v>3</v>
      </c>
    </row>
    <row r="15" spans="1:16" ht="15.75" thickBot="1" x14ac:dyDescent="0.35">
      <c r="A15" s="7">
        <v>11</v>
      </c>
      <c r="B15" s="28">
        <v>3</v>
      </c>
      <c r="C15" s="28">
        <v>3</v>
      </c>
      <c r="D15" s="28">
        <v>2</v>
      </c>
      <c r="E15" s="28">
        <v>3</v>
      </c>
      <c r="F15" s="28">
        <v>3</v>
      </c>
      <c r="G15" s="28">
        <v>3</v>
      </c>
      <c r="H15" s="28">
        <v>3</v>
      </c>
      <c r="K15" s="7">
        <v>11</v>
      </c>
      <c r="L15" s="28">
        <v>3</v>
      </c>
      <c r="M15" s="28">
        <v>3</v>
      </c>
      <c r="N15" s="28">
        <v>3</v>
      </c>
      <c r="O15" s="28">
        <v>3</v>
      </c>
      <c r="P15" s="28">
        <v>3</v>
      </c>
    </row>
    <row r="16" spans="1:16" ht="15.75" thickBot="1" x14ac:dyDescent="0.35">
      <c r="A16" s="7">
        <v>12</v>
      </c>
      <c r="B16" s="28">
        <v>2</v>
      </c>
      <c r="C16" s="28">
        <v>2</v>
      </c>
      <c r="D16" s="28">
        <v>3</v>
      </c>
      <c r="E16" s="28">
        <v>3</v>
      </c>
      <c r="F16" s="28">
        <v>2</v>
      </c>
      <c r="G16" s="28">
        <v>2</v>
      </c>
      <c r="H16" s="28">
        <v>3</v>
      </c>
      <c r="K16" s="7">
        <v>12</v>
      </c>
      <c r="L16" s="28">
        <v>3</v>
      </c>
      <c r="M16" s="28">
        <v>2</v>
      </c>
      <c r="N16" s="28">
        <v>3</v>
      </c>
      <c r="O16" s="28">
        <v>2</v>
      </c>
      <c r="P16" s="28">
        <v>3</v>
      </c>
    </row>
    <row r="17" spans="1:18" ht="15.75" thickBot="1" x14ac:dyDescent="0.35">
      <c r="A17" s="7">
        <v>13</v>
      </c>
      <c r="B17" s="28">
        <v>3</v>
      </c>
      <c r="C17" s="28">
        <v>3</v>
      </c>
      <c r="D17" s="28">
        <v>3</v>
      </c>
      <c r="E17" s="28">
        <v>3</v>
      </c>
      <c r="F17" s="28">
        <v>3</v>
      </c>
      <c r="G17" s="28">
        <v>3</v>
      </c>
      <c r="H17" s="28">
        <v>3</v>
      </c>
      <c r="K17" s="7">
        <v>13</v>
      </c>
      <c r="L17" s="28">
        <v>3</v>
      </c>
      <c r="M17" s="28">
        <v>2</v>
      </c>
      <c r="N17" s="28">
        <v>3</v>
      </c>
      <c r="O17" s="28">
        <v>3</v>
      </c>
      <c r="P17" s="28">
        <v>3</v>
      </c>
    </row>
    <row r="18" spans="1:18" ht="15.75" thickBot="1" x14ac:dyDescent="0.35">
      <c r="A18" s="7">
        <v>14</v>
      </c>
      <c r="B18" s="28">
        <v>3</v>
      </c>
      <c r="C18" s="28">
        <v>3</v>
      </c>
      <c r="D18" s="28">
        <v>2</v>
      </c>
      <c r="E18" s="28">
        <v>3</v>
      </c>
      <c r="F18" s="28">
        <v>2</v>
      </c>
      <c r="G18" s="28">
        <v>2</v>
      </c>
      <c r="H18" s="28">
        <v>3</v>
      </c>
      <c r="K18" s="7">
        <v>14</v>
      </c>
      <c r="L18" s="28">
        <v>3</v>
      </c>
      <c r="M18" s="28">
        <v>2</v>
      </c>
      <c r="N18" s="28">
        <v>3</v>
      </c>
      <c r="O18" s="28">
        <v>3</v>
      </c>
      <c r="P18" s="28">
        <v>3</v>
      </c>
    </row>
    <row r="19" spans="1:18" ht="15.75" thickBot="1" x14ac:dyDescent="0.35">
      <c r="A19" s="7">
        <v>15</v>
      </c>
      <c r="B19" s="28">
        <v>3</v>
      </c>
      <c r="C19" s="28">
        <v>3</v>
      </c>
      <c r="D19" s="28">
        <v>3</v>
      </c>
      <c r="E19" s="28">
        <v>3</v>
      </c>
      <c r="F19" s="28">
        <v>3</v>
      </c>
      <c r="G19" s="28">
        <v>3</v>
      </c>
      <c r="H19" s="28">
        <v>3</v>
      </c>
      <c r="K19" s="7">
        <v>15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</row>
    <row r="20" spans="1:18" ht="15.75" thickBot="1" x14ac:dyDescent="0.35">
      <c r="A20" s="7">
        <v>16</v>
      </c>
      <c r="B20" s="28">
        <v>3</v>
      </c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K20" s="7">
        <v>16</v>
      </c>
      <c r="L20" s="28">
        <v>2</v>
      </c>
      <c r="M20" s="28">
        <v>2</v>
      </c>
      <c r="N20" s="28">
        <v>3</v>
      </c>
      <c r="O20" s="28">
        <v>3</v>
      </c>
      <c r="P20" s="28">
        <v>3</v>
      </c>
    </row>
    <row r="21" spans="1:18" ht="15.75" thickBot="1" x14ac:dyDescent="0.35">
      <c r="A21" s="7">
        <v>17</v>
      </c>
      <c r="B21" s="28">
        <v>3</v>
      </c>
      <c r="C21" s="28">
        <v>2</v>
      </c>
      <c r="D21" s="28">
        <v>3</v>
      </c>
      <c r="E21" s="28">
        <v>2</v>
      </c>
      <c r="F21" s="28">
        <v>2</v>
      </c>
      <c r="G21" s="28">
        <v>3</v>
      </c>
      <c r="H21" s="28">
        <v>3</v>
      </c>
      <c r="K21" s="7">
        <v>17</v>
      </c>
      <c r="L21" s="28">
        <v>2</v>
      </c>
      <c r="M21" s="28">
        <v>1</v>
      </c>
      <c r="N21" s="28">
        <v>2</v>
      </c>
      <c r="O21" s="28">
        <v>2</v>
      </c>
      <c r="P21" s="28">
        <v>2</v>
      </c>
    </row>
    <row r="22" spans="1:18" ht="15.75" thickBot="1" x14ac:dyDescent="0.35">
      <c r="A22" s="7">
        <v>18</v>
      </c>
      <c r="B22" s="28">
        <v>3</v>
      </c>
      <c r="C22" s="28">
        <v>2</v>
      </c>
      <c r="D22" s="28">
        <v>3</v>
      </c>
      <c r="E22" s="28">
        <v>2</v>
      </c>
      <c r="F22" s="28">
        <v>2</v>
      </c>
      <c r="G22" s="28">
        <v>2</v>
      </c>
      <c r="H22" s="28">
        <v>3</v>
      </c>
      <c r="K22" s="7">
        <v>18</v>
      </c>
      <c r="L22" s="28">
        <v>3</v>
      </c>
      <c r="M22" s="28">
        <v>3</v>
      </c>
      <c r="N22" s="28">
        <v>3</v>
      </c>
      <c r="O22" s="28">
        <v>3</v>
      </c>
      <c r="P22" s="28">
        <v>3</v>
      </c>
    </row>
    <row r="23" spans="1:18" ht="15.75" thickBot="1" x14ac:dyDescent="0.35">
      <c r="A23" s="7">
        <v>19</v>
      </c>
      <c r="B23" s="28">
        <v>3</v>
      </c>
      <c r="C23" s="28">
        <v>3</v>
      </c>
      <c r="D23" s="28">
        <v>3</v>
      </c>
      <c r="E23" s="28">
        <v>3</v>
      </c>
      <c r="F23" s="28">
        <v>3</v>
      </c>
      <c r="G23" s="28">
        <v>3</v>
      </c>
      <c r="H23" s="28">
        <v>3</v>
      </c>
      <c r="K23" s="7">
        <v>19</v>
      </c>
      <c r="L23" s="28">
        <v>3</v>
      </c>
      <c r="M23" s="28">
        <v>3</v>
      </c>
      <c r="N23" s="28">
        <v>3</v>
      </c>
      <c r="O23" s="28">
        <v>3</v>
      </c>
      <c r="P23" s="28">
        <v>3</v>
      </c>
    </row>
    <row r="24" spans="1:18" ht="15.75" thickBot="1" x14ac:dyDescent="0.35">
      <c r="A24" s="7">
        <v>20</v>
      </c>
      <c r="B24" s="28">
        <v>3</v>
      </c>
      <c r="C24" s="28">
        <v>3</v>
      </c>
      <c r="D24" s="28">
        <v>3</v>
      </c>
      <c r="E24" s="28">
        <v>3</v>
      </c>
      <c r="F24" s="28">
        <v>3</v>
      </c>
      <c r="G24" s="28">
        <v>3</v>
      </c>
      <c r="H24" s="28">
        <v>3</v>
      </c>
      <c r="K24" s="7">
        <v>20</v>
      </c>
      <c r="L24" s="28">
        <v>3</v>
      </c>
      <c r="M24" s="28">
        <v>2</v>
      </c>
      <c r="N24" s="28">
        <v>3</v>
      </c>
      <c r="O24" s="28">
        <v>3</v>
      </c>
      <c r="P24" s="28">
        <v>3</v>
      </c>
      <c r="Q24" s="15" t="s">
        <v>65</v>
      </c>
      <c r="R24" s="15" t="s">
        <v>66</v>
      </c>
    </row>
    <row r="25" spans="1:18" ht="15.75" thickBot="1" x14ac:dyDescent="0.35">
      <c r="A25" s="7">
        <v>21</v>
      </c>
      <c r="B25" s="28">
        <v>3</v>
      </c>
      <c r="C25" s="28">
        <v>3</v>
      </c>
      <c r="D25" s="28">
        <v>3</v>
      </c>
      <c r="E25" s="28">
        <v>3</v>
      </c>
      <c r="F25" s="28">
        <v>3</v>
      </c>
      <c r="G25" s="28">
        <v>3</v>
      </c>
      <c r="H25" s="28">
        <v>3</v>
      </c>
      <c r="K25" s="13" t="s">
        <v>62</v>
      </c>
      <c r="L25" s="20">
        <f>COUNTIF(L5:L24,3)</f>
        <v>14</v>
      </c>
      <c r="M25" s="20">
        <f>COUNTIF(M5:M24,3)</f>
        <v>8</v>
      </c>
      <c r="N25" s="25">
        <f>COUNTIF(N5:N24,3)</f>
        <v>17</v>
      </c>
      <c r="O25" s="20">
        <f>COUNTIF(O5:O24,3)</f>
        <v>12</v>
      </c>
      <c r="P25" s="27">
        <f>COUNTIF(P5:P24,3)</f>
        <v>15</v>
      </c>
      <c r="Q25" s="17">
        <f>AVERAGE(L25:P25)</f>
        <v>13.2</v>
      </c>
      <c r="R25" s="18">
        <f>Q25/SUM($Q$25:$Q$27)</f>
        <v>0.65999999999999992</v>
      </c>
    </row>
    <row r="26" spans="1:18" ht="15.75" thickBot="1" x14ac:dyDescent="0.35">
      <c r="A26" s="7">
        <v>22</v>
      </c>
      <c r="B26" s="28">
        <v>3</v>
      </c>
      <c r="C26" s="28">
        <v>3</v>
      </c>
      <c r="D26" s="28">
        <v>3</v>
      </c>
      <c r="E26" s="28">
        <v>3</v>
      </c>
      <c r="F26" s="28">
        <v>3</v>
      </c>
      <c r="G26" s="28">
        <v>3</v>
      </c>
      <c r="H26" s="28">
        <v>3</v>
      </c>
      <c r="I26" s="15" t="s">
        <v>65</v>
      </c>
      <c r="J26" s="15" t="s">
        <v>66</v>
      </c>
      <c r="K26" s="14" t="s">
        <v>63</v>
      </c>
      <c r="L26" s="16">
        <f>COUNTIF(L5:L24,2)</f>
        <v>6</v>
      </c>
      <c r="M26" s="16">
        <f>COUNTIF(M5:M24,2)</f>
        <v>10</v>
      </c>
      <c r="N26" s="24">
        <f>COUNTIF(N5:N24,2)</f>
        <v>3</v>
      </c>
      <c r="O26" s="16">
        <f>COUNTIF(O5:O24,2)</f>
        <v>8</v>
      </c>
      <c r="P26" s="26">
        <f>COUNTIF(P5:P24,2)</f>
        <v>5</v>
      </c>
      <c r="Q26" s="17">
        <f>AVERAGE(L26:P26)</f>
        <v>6.4</v>
      </c>
      <c r="R26" s="18">
        <f>Q26/SUM($Q$25:$Q$27)</f>
        <v>0.32</v>
      </c>
    </row>
    <row r="27" spans="1:18" x14ac:dyDescent="0.3">
      <c r="A27" s="13" t="s">
        <v>62</v>
      </c>
      <c r="B27" s="20">
        <f t="shared" ref="B27:H27" si="0">COUNTIF(B5:B26,3)</f>
        <v>18</v>
      </c>
      <c r="C27" s="20">
        <f t="shared" si="0"/>
        <v>14</v>
      </c>
      <c r="D27" s="20">
        <f t="shared" si="0"/>
        <v>16</v>
      </c>
      <c r="E27" s="20">
        <f t="shared" si="0"/>
        <v>18</v>
      </c>
      <c r="F27" s="20">
        <f t="shared" si="0"/>
        <v>15</v>
      </c>
      <c r="G27" s="20">
        <f t="shared" si="0"/>
        <v>17</v>
      </c>
      <c r="H27" s="20">
        <f t="shared" si="0"/>
        <v>22</v>
      </c>
      <c r="I27" s="17">
        <f>AVERAGE(B27:H27)</f>
        <v>17.142857142857142</v>
      </c>
      <c r="J27" s="18">
        <f>I27/SUM($I$27:$I$29)</f>
        <v>0.77922077922077915</v>
      </c>
      <c r="K27" s="13" t="s">
        <v>64</v>
      </c>
      <c r="L27" s="20">
        <f>COUNTIF(L5:L24,1)</f>
        <v>0</v>
      </c>
      <c r="M27" s="20">
        <f>COUNTIF(M5:M24,1)</f>
        <v>2</v>
      </c>
      <c r="N27" s="25">
        <f>COUNTIF(N5:N24,1)</f>
        <v>0</v>
      </c>
      <c r="O27" s="20">
        <f>COUNTIF(O5:O24,1)</f>
        <v>0</v>
      </c>
      <c r="P27" s="27">
        <f>COUNTIF(P5:P24,1)</f>
        <v>0</v>
      </c>
      <c r="Q27" s="17">
        <f>AVERAGE(L27:P27)</f>
        <v>0.4</v>
      </c>
      <c r="R27" s="18">
        <f>Q27/SUM($Q$25:$Q$27)</f>
        <v>0.02</v>
      </c>
    </row>
    <row r="28" spans="1:18" x14ac:dyDescent="0.3">
      <c r="A28" s="14" t="s">
        <v>63</v>
      </c>
      <c r="B28" s="16">
        <f t="shared" ref="B28:H28" si="1">COUNTIF(B5:B26,2)</f>
        <v>4</v>
      </c>
      <c r="C28" s="16">
        <f t="shared" si="1"/>
        <v>8</v>
      </c>
      <c r="D28" s="16">
        <f t="shared" si="1"/>
        <v>6</v>
      </c>
      <c r="E28" s="16">
        <f t="shared" si="1"/>
        <v>4</v>
      </c>
      <c r="F28" s="16">
        <f t="shared" si="1"/>
        <v>7</v>
      </c>
      <c r="G28" s="16">
        <f t="shared" si="1"/>
        <v>5</v>
      </c>
      <c r="H28" s="16">
        <f t="shared" si="1"/>
        <v>0</v>
      </c>
      <c r="I28" s="17">
        <f>AVERAGE(B28:H28)</f>
        <v>4.8571428571428568</v>
      </c>
      <c r="J28" s="18">
        <f>I28/SUM($I$27:$I$29)</f>
        <v>0.22077922077922077</v>
      </c>
      <c r="K28" s="21"/>
      <c r="L28" s="22"/>
      <c r="M28" s="22"/>
      <c r="N28" s="22"/>
      <c r="O28" s="22"/>
      <c r="P28" s="22"/>
    </row>
    <row r="29" spans="1:18" x14ac:dyDescent="0.3">
      <c r="A29" s="14" t="s">
        <v>64</v>
      </c>
      <c r="B29" s="16">
        <f t="shared" ref="B29:H29" si="2">COUNTIF(B5:B26,1)</f>
        <v>0</v>
      </c>
      <c r="C29" s="16">
        <f t="shared" si="2"/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7">
        <f>AVERAGE(B29:H29)</f>
        <v>0</v>
      </c>
      <c r="J29" s="18">
        <f>I29/SUM($I$27:$I$29)</f>
        <v>0</v>
      </c>
      <c r="K29" s="21"/>
      <c r="L29" s="22"/>
      <c r="M29" s="22"/>
      <c r="N29" s="22"/>
      <c r="O29" s="22"/>
      <c r="P29" s="22"/>
    </row>
    <row r="30" spans="1:18" x14ac:dyDescent="0.3">
      <c r="K30" s="21"/>
      <c r="L30" s="22"/>
      <c r="M30" s="22"/>
      <c r="N30" s="22"/>
      <c r="O30" s="22"/>
      <c r="P30" s="22"/>
    </row>
    <row r="31" spans="1:18" x14ac:dyDescent="0.3">
      <c r="K31" s="21"/>
      <c r="L31" s="22"/>
      <c r="M31" s="22"/>
      <c r="N31" s="22"/>
      <c r="O31" s="22"/>
      <c r="P31" s="22"/>
    </row>
    <row r="32" spans="1:18" x14ac:dyDescent="0.3">
      <c r="K32" s="21"/>
      <c r="L32" s="22"/>
      <c r="M32" s="22"/>
      <c r="N32" s="22"/>
      <c r="O32" s="22"/>
      <c r="P32" s="22"/>
    </row>
    <row r="33" spans="11:16" x14ac:dyDescent="0.3">
      <c r="K33" s="21"/>
      <c r="L33" s="22"/>
      <c r="M33" s="22"/>
      <c r="N33" s="22"/>
      <c r="O33" s="22"/>
      <c r="P33" s="22"/>
    </row>
    <row r="34" spans="11:16" x14ac:dyDescent="0.3">
      <c r="K34" s="21"/>
      <c r="L34" s="22"/>
      <c r="M34" s="22"/>
      <c r="N34" s="22"/>
      <c r="O34" s="22"/>
      <c r="P34" s="22"/>
    </row>
  </sheetData>
  <mergeCells count="7">
    <mergeCell ref="K1:P1"/>
    <mergeCell ref="K2:P2"/>
    <mergeCell ref="L3:P3"/>
    <mergeCell ref="A3:A4"/>
    <mergeCell ref="A1:H1"/>
    <mergeCell ref="A2:H2"/>
    <mergeCell ref="B3:H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C1"/>
    </sheetView>
  </sheetViews>
  <sheetFormatPr defaultRowHeight="15" x14ac:dyDescent="0.3"/>
  <cols>
    <col min="1" max="1" width="9" style="15" customWidth="1"/>
    <col min="2" max="2" width="29.625" style="15" customWidth="1"/>
    <col min="3" max="3" width="36.125" style="15" customWidth="1"/>
    <col min="4" max="6" width="9" style="15"/>
    <col min="7" max="7" width="26.125" style="15" customWidth="1"/>
    <col min="8" max="8" width="33.5" style="15" customWidth="1"/>
    <col min="9" max="16384" width="9" style="15"/>
  </cols>
  <sheetData>
    <row r="1" spans="1:8" x14ac:dyDescent="0.3">
      <c r="A1" s="42" t="s">
        <v>71</v>
      </c>
      <c r="B1" s="43"/>
      <c r="C1" s="44"/>
      <c r="D1" s="11"/>
      <c r="E1" s="11"/>
      <c r="F1" s="35" t="s">
        <v>43</v>
      </c>
      <c r="G1" s="36"/>
      <c r="H1" s="37"/>
    </row>
    <row r="2" spans="1:8" ht="16.5" thickBot="1" x14ac:dyDescent="0.35">
      <c r="A2" s="45" t="s">
        <v>35</v>
      </c>
      <c r="B2" s="46"/>
      <c r="C2" s="47"/>
      <c r="D2" s="11"/>
      <c r="E2" s="11"/>
      <c r="F2" s="32" t="s">
        <v>35</v>
      </c>
      <c r="G2" s="33"/>
      <c r="H2" s="34"/>
    </row>
    <row r="3" spans="1:8" ht="15.75" thickBot="1" x14ac:dyDescent="0.35">
      <c r="A3" s="8" t="s">
        <v>36</v>
      </c>
      <c r="B3" s="48" t="s">
        <v>37</v>
      </c>
      <c r="C3" s="50"/>
      <c r="D3" s="11"/>
      <c r="E3" s="11"/>
      <c r="F3" s="3" t="s">
        <v>36</v>
      </c>
      <c r="G3" s="29" t="s">
        <v>38</v>
      </c>
      <c r="H3" s="31"/>
    </row>
    <row r="4" spans="1:8" ht="24.75" thickBot="1" x14ac:dyDescent="0.35">
      <c r="A4" s="7" t="s">
        <v>3</v>
      </c>
      <c r="B4" s="9" t="s">
        <v>39</v>
      </c>
      <c r="C4" s="9" t="s">
        <v>40</v>
      </c>
      <c r="D4" s="11"/>
      <c r="E4" s="11"/>
      <c r="F4" s="5" t="s">
        <v>3</v>
      </c>
      <c r="G4" s="4" t="s">
        <v>41</v>
      </c>
      <c r="H4" s="4" t="s">
        <v>42</v>
      </c>
    </row>
    <row r="5" spans="1:8" ht="15.75" thickBot="1" x14ac:dyDescent="0.35">
      <c r="A5" s="6">
        <v>1</v>
      </c>
      <c r="B5" s="28">
        <v>3</v>
      </c>
      <c r="C5" s="28">
        <v>3</v>
      </c>
      <c r="F5" s="6">
        <v>1</v>
      </c>
      <c r="G5" s="28">
        <v>3</v>
      </c>
      <c r="H5" s="28">
        <v>3</v>
      </c>
    </row>
    <row r="6" spans="1:8" ht="15.75" thickBot="1" x14ac:dyDescent="0.35">
      <c r="A6" s="7">
        <v>2</v>
      </c>
      <c r="B6" s="28">
        <v>3</v>
      </c>
      <c r="C6" s="28">
        <v>2</v>
      </c>
      <c r="F6" s="7">
        <v>2</v>
      </c>
      <c r="G6" s="28">
        <v>3</v>
      </c>
      <c r="H6" s="28">
        <v>3</v>
      </c>
    </row>
    <row r="7" spans="1:8" ht="15.75" thickBot="1" x14ac:dyDescent="0.35">
      <c r="A7" s="7">
        <v>3</v>
      </c>
      <c r="B7" s="28">
        <v>3</v>
      </c>
      <c r="C7" s="28">
        <v>3</v>
      </c>
      <c r="F7" s="7">
        <v>3</v>
      </c>
      <c r="G7" s="28">
        <v>3</v>
      </c>
      <c r="H7" s="28">
        <v>3</v>
      </c>
    </row>
    <row r="8" spans="1:8" ht="15.75" thickBot="1" x14ac:dyDescent="0.35">
      <c r="A8" s="7">
        <v>4</v>
      </c>
      <c r="B8" s="28">
        <v>2</v>
      </c>
      <c r="C8" s="28">
        <v>3</v>
      </c>
      <c r="F8" s="7">
        <v>4</v>
      </c>
      <c r="G8" s="28">
        <v>2</v>
      </c>
      <c r="H8" s="28">
        <v>2</v>
      </c>
    </row>
    <row r="9" spans="1:8" ht="15.75" thickBot="1" x14ac:dyDescent="0.35">
      <c r="A9" s="7">
        <v>5</v>
      </c>
      <c r="B9" s="28">
        <v>3</v>
      </c>
      <c r="C9" s="28">
        <v>2</v>
      </c>
      <c r="F9" s="7">
        <v>5</v>
      </c>
      <c r="G9" s="28">
        <v>3</v>
      </c>
      <c r="H9" s="28">
        <v>2</v>
      </c>
    </row>
    <row r="10" spans="1:8" ht="15.75" thickBot="1" x14ac:dyDescent="0.35">
      <c r="A10" s="7">
        <v>6</v>
      </c>
      <c r="B10" s="28">
        <v>3</v>
      </c>
      <c r="C10" s="28">
        <v>3</v>
      </c>
      <c r="F10" s="7">
        <v>6</v>
      </c>
      <c r="G10" s="28">
        <v>3</v>
      </c>
      <c r="H10" s="28">
        <v>3</v>
      </c>
    </row>
    <row r="11" spans="1:8" ht="15.75" thickBot="1" x14ac:dyDescent="0.35">
      <c r="A11" s="7">
        <v>7</v>
      </c>
      <c r="B11" s="28">
        <v>3</v>
      </c>
      <c r="C11" s="28">
        <v>3</v>
      </c>
      <c r="F11" s="7">
        <v>7</v>
      </c>
      <c r="G11" s="28">
        <v>3</v>
      </c>
      <c r="H11" s="28">
        <v>3</v>
      </c>
    </row>
    <row r="12" spans="1:8" ht="15.75" thickBot="1" x14ac:dyDescent="0.35">
      <c r="A12" s="7">
        <v>8</v>
      </c>
      <c r="B12" s="28">
        <v>2</v>
      </c>
      <c r="C12" s="28">
        <v>2</v>
      </c>
      <c r="F12" s="7">
        <v>8</v>
      </c>
      <c r="G12" s="28">
        <v>2</v>
      </c>
      <c r="H12" s="28">
        <v>1</v>
      </c>
    </row>
    <row r="13" spans="1:8" ht="15.75" thickBot="1" x14ac:dyDescent="0.35">
      <c r="A13" s="7">
        <v>9</v>
      </c>
      <c r="B13" s="28">
        <v>2</v>
      </c>
      <c r="C13" s="28">
        <v>2</v>
      </c>
      <c r="F13" s="7">
        <v>9</v>
      </c>
      <c r="G13" s="28">
        <v>3</v>
      </c>
      <c r="H13" s="28">
        <v>3</v>
      </c>
    </row>
    <row r="14" spans="1:8" ht="15.75" thickBot="1" x14ac:dyDescent="0.35">
      <c r="A14" s="7">
        <v>10</v>
      </c>
      <c r="B14" s="28">
        <v>3</v>
      </c>
      <c r="C14" s="28">
        <v>3</v>
      </c>
      <c r="F14" s="7">
        <v>10</v>
      </c>
      <c r="G14" s="28">
        <v>3</v>
      </c>
      <c r="H14" s="28">
        <v>3</v>
      </c>
    </row>
    <row r="15" spans="1:8" ht="15.75" thickBot="1" x14ac:dyDescent="0.35">
      <c r="A15" s="7">
        <v>11</v>
      </c>
      <c r="B15" s="28">
        <v>3</v>
      </c>
      <c r="C15" s="28">
        <v>3</v>
      </c>
      <c r="F15" s="7">
        <v>11</v>
      </c>
      <c r="G15" s="28">
        <v>2</v>
      </c>
      <c r="H15" s="28">
        <v>3</v>
      </c>
    </row>
    <row r="16" spans="1:8" ht="15.75" thickBot="1" x14ac:dyDescent="0.35">
      <c r="A16" s="7">
        <v>12</v>
      </c>
      <c r="B16" s="28">
        <v>3</v>
      </c>
      <c r="C16" s="28">
        <v>3</v>
      </c>
      <c r="F16" s="7">
        <v>12</v>
      </c>
      <c r="G16" s="28">
        <v>2</v>
      </c>
      <c r="H16" s="28">
        <v>2</v>
      </c>
    </row>
    <row r="17" spans="1:10" ht="15.75" thickBot="1" x14ac:dyDescent="0.35">
      <c r="A17" s="7">
        <v>13</v>
      </c>
      <c r="B17" s="28">
        <v>3</v>
      </c>
      <c r="C17" s="28">
        <v>3</v>
      </c>
      <c r="F17" s="7">
        <v>13</v>
      </c>
      <c r="G17" s="28">
        <v>2</v>
      </c>
      <c r="H17" s="28">
        <v>3</v>
      </c>
    </row>
    <row r="18" spans="1:10" ht="15.75" thickBot="1" x14ac:dyDescent="0.35">
      <c r="A18" s="7">
        <v>14</v>
      </c>
      <c r="B18" s="28">
        <v>2</v>
      </c>
      <c r="C18" s="28">
        <v>2</v>
      </c>
      <c r="F18" s="7">
        <v>14</v>
      </c>
      <c r="G18" s="28">
        <v>2</v>
      </c>
      <c r="H18" s="28">
        <v>3</v>
      </c>
    </row>
    <row r="19" spans="1:10" ht="15.75" thickBot="1" x14ac:dyDescent="0.35">
      <c r="A19" s="7">
        <v>15</v>
      </c>
      <c r="B19" s="28">
        <v>2</v>
      </c>
      <c r="C19" s="28">
        <v>2</v>
      </c>
      <c r="F19" s="7">
        <v>15</v>
      </c>
      <c r="G19" s="28">
        <v>1</v>
      </c>
      <c r="H19" s="28">
        <v>2</v>
      </c>
    </row>
    <row r="20" spans="1:10" ht="15.75" thickBot="1" x14ac:dyDescent="0.35">
      <c r="A20" s="7">
        <v>16</v>
      </c>
      <c r="B20" s="28">
        <v>3</v>
      </c>
      <c r="C20" s="28">
        <v>3</v>
      </c>
      <c r="F20" s="7">
        <v>16</v>
      </c>
      <c r="G20" s="28">
        <v>3</v>
      </c>
      <c r="H20" s="28">
        <v>3</v>
      </c>
    </row>
    <row r="21" spans="1:10" ht="15.75" thickBot="1" x14ac:dyDescent="0.35">
      <c r="A21" s="7">
        <v>17</v>
      </c>
      <c r="B21" s="28">
        <v>2</v>
      </c>
      <c r="C21" s="28">
        <v>1</v>
      </c>
      <c r="F21" s="7">
        <v>17</v>
      </c>
      <c r="G21" s="28">
        <v>1</v>
      </c>
      <c r="H21" s="28">
        <v>2</v>
      </c>
    </row>
    <row r="22" spans="1:10" ht="15.75" thickBot="1" x14ac:dyDescent="0.35">
      <c r="A22" s="7">
        <v>18</v>
      </c>
      <c r="B22" s="28">
        <v>3</v>
      </c>
      <c r="C22" s="28">
        <v>3</v>
      </c>
      <c r="F22" s="7">
        <v>18</v>
      </c>
      <c r="G22" s="28">
        <v>3</v>
      </c>
      <c r="H22" s="28">
        <v>3</v>
      </c>
    </row>
    <row r="23" spans="1:10" ht="15.75" thickBot="1" x14ac:dyDescent="0.35">
      <c r="A23" s="7">
        <v>19</v>
      </c>
      <c r="B23" s="28">
        <v>3</v>
      </c>
      <c r="C23" s="28">
        <v>3</v>
      </c>
      <c r="F23" s="7">
        <v>19</v>
      </c>
      <c r="G23" s="28">
        <v>3</v>
      </c>
      <c r="H23" s="28">
        <v>2</v>
      </c>
    </row>
    <row r="24" spans="1:10" ht="15.75" thickBot="1" x14ac:dyDescent="0.35">
      <c r="A24" s="7">
        <v>20</v>
      </c>
      <c r="B24" s="28">
        <v>2</v>
      </c>
      <c r="C24" s="28">
        <v>3</v>
      </c>
      <c r="D24" s="15" t="s">
        <v>65</v>
      </c>
      <c r="E24" s="15" t="s">
        <v>66</v>
      </c>
      <c r="F24" s="7">
        <v>20</v>
      </c>
      <c r="G24" s="28">
        <v>3</v>
      </c>
      <c r="H24" s="28">
        <v>3</v>
      </c>
      <c r="I24" s="15" t="s">
        <v>65</v>
      </c>
      <c r="J24" s="15" t="s">
        <v>66</v>
      </c>
    </row>
    <row r="25" spans="1:10" x14ac:dyDescent="0.3">
      <c r="A25" s="13" t="s">
        <v>62</v>
      </c>
      <c r="B25" s="20">
        <f>COUNTIF(B5:B24,3)</f>
        <v>13</v>
      </c>
      <c r="C25" s="20">
        <f>COUNTIF(C5:C24,3)</f>
        <v>13</v>
      </c>
      <c r="D25" s="17">
        <f>AVERAGE(B25:C25)</f>
        <v>13</v>
      </c>
      <c r="E25" s="18">
        <f>D25/SUM($D$25:$D$27)</f>
        <v>0.65</v>
      </c>
      <c r="F25" s="13" t="s">
        <v>62</v>
      </c>
      <c r="G25" s="20">
        <f>COUNTIF(G5:G24,3)</f>
        <v>12</v>
      </c>
      <c r="H25" s="20">
        <f>COUNTIF(H5:H24,3)</f>
        <v>13</v>
      </c>
      <c r="I25" s="17">
        <f>AVERAGE(G25:H25)</f>
        <v>12.5</v>
      </c>
      <c r="J25" s="18">
        <f>I25/SUM($I$25:$I$27)</f>
        <v>0.625</v>
      </c>
    </row>
    <row r="26" spans="1:10" x14ac:dyDescent="0.3">
      <c r="A26" s="14" t="s">
        <v>63</v>
      </c>
      <c r="B26" s="16">
        <f>COUNTIF(B5:B24,2)</f>
        <v>7</v>
      </c>
      <c r="C26" s="16">
        <f>COUNTIF(C5:C24,2)</f>
        <v>6</v>
      </c>
      <c r="D26" s="17">
        <f>AVERAGE(B26:C26)</f>
        <v>6.5</v>
      </c>
      <c r="E26" s="18">
        <f>D26/SUM($D$25:$D$27)</f>
        <v>0.32500000000000001</v>
      </c>
      <c r="F26" s="14" t="s">
        <v>63</v>
      </c>
      <c r="G26" s="16">
        <f>COUNTIF(G5:G24,2)</f>
        <v>6</v>
      </c>
      <c r="H26" s="16">
        <f>COUNTIF(H5:H24,2)</f>
        <v>6</v>
      </c>
      <c r="I26" s="17">
        <f>AVERAGE(G26:H26)</f>
        <v>6</v>
      </c>
      <c r="J26" s="18">
        <f>I26/SUM($I$25:$I$27)</f>
        <v>0.3</v>
      </c>
    </row>
    <row r="27" spans="1:10" x14ac:dyDescent="0.3">
      <c r="A27" s="14" t="s">
        <v>64</v>
      </c>
      <c r="B27" s="16">
        <f>COUNTIF(B5:B24,1)</f>
        <v>0</v>
      </c>
      <c r="C27" s="16">
        <f>COUNTIF(C5:C24,1)</f>
        <v>1</v>
      </c>
      <c r="D27" s="17">
        <f>AVERAGE(B27:C27)</f>
        <v>0.5</v>
      </c>
      <c r="E27" s="18">
        <f>D27/SUM($D$25:$D$27)</f>
        <v>2.5000000000000001E-2</v>
      </c>
      <c r="F27" s="14" t="s">
        <v>64</v>
      </c>
      <c r="G27" s="16">
        <f>COUNTIF(G5:G24,1)</f>
        <v>2</v>
      </c>
      <c r="H27" s="16">
        <f>COUNTIF(H5:H24,1)</f>
        <v>1</v>
      </c>
      <c r="I27" s="17">
        <f>AVERAGE(G27:H27)</f>
        <v>1.5</v>
      </c>
      <c r="J27" s="18">
        <f>I27/SUM($I$25:$I$27)</f>
        <v>7.4999999999999997E-2</v>
      </c>
    </row>
  </sheetData>
  <mergeCells count="6">
    <mergeCell ref="A1:C1"/>
    <mergeCell ref="F1:H1"/>
    <mergeCell ref="A2:C2"/>
    <mergeCell ref="F2:H2"/>
    <mergeCell ref="B3:C3"/>
    <mergeCell ref="G3:H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sqref="A1:H1"/>
    </sheetView>
  </sheetViews>
  <sheetFormatPr defaultRowHeight="15" x14ac:dyDescent="0.3"/>
  <cols>
    <col min="1" max="16384" width="9" style="15"/>
  </cols>
  <sheetData>
    <row r="1" spans="1:16" x14ac:dyDescent="0.3">
      <c r="A1" s="35" t="s">
        <v>61</v>
      </c>
      <c r="B1" s="36"/>
      <c r="C1" s="36"/>
      <c r="D1" s="36"/>
      <c r="E1" s="36"/>
      <c r="F1" s="36"/>
      <c r="G1" s="36"/>
      <c r="H1" s="37"/>
      <c r="I1" s="1"/>
      <c r="J1" s="1"/>
      <c r="K1" s="35" t="s">
        <v>69</v>
      </c>
      <c r="L1" s="36"/>
      <c r="M1" s="36"/>
      <c r="N1" s="36"/>
      <c r="O1" s="36"/>
      <c r="P1" s="37"/>
    </row>
    <row r="2" spans="1:16" ht="15.75" thickBot="1" x14ac:dyDescent="0.35">
      <c r="A2" s="32" t="s">
        <v>44</v>
      </c>
      <c r="B2" s="33"/>
      <c r="C2" s="33"/>
      <c r="D2" s="33"/>
      <c r="E2" s="33"/>
      <c r="F2" s="33"/>
      <c r="G2" s="33"/>
      <c r="H2" s="34"/>
      <c r="I2" s="1"/>
      <c r="J2" s="1"/>
      <c r="K2" s="32" t="s">
        <v>45</v>
      </c>
      <c r="L2" s="33"/>
      <c r="M2" s="33"/>
      <c r="N2" s="33"/>
      <c r="O2" s="33"/>
      <c r="P2" s="34"/>
    </row>
    <row r="3" spans="1:16" ht="15.75" thickBot="1" x14ac:dyDescent="0.35">
      <c r="A3" s="2" t="s">
        <v>36</v>
      </c>
      <c r="B3" s="29" t="s">
        <v>46</v>
      </c>
      <c r="C3" s="30"/>
      <c r="D3" s="30"/>
      <c r="E3" s="30"/>
      <c r="F3" s="30"/>
      <c r="G3" s="30"/>
      <c r="H3" s="31"/>
      <c r="I3" s="1"/>
      <c r="J3" s="1"/>
      <c r="K3" s="38" t="s">
        <v>47</v>
      </c>
      <c r="L3" s="29" t="s">
        <v>48</v>
      </c>
      <c r="M3" s="30"/>
      <c r="N3" s="30"/>
      <c r="O3" s="30"/>
      <c r="P3" s="31"/>
    </row>
    <row r="4" spans="1:16" ht="120.75" thickBot="1" x14ac:dyDescent="0.35">
      <c r="A4" s="5" t="s">
        <v>3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1"/>
      <c r="J4" s="1"/>
      <c r="K4" s="39"/>
      <c r="L4" s="4" t="s">
        <v>56</v>
      </c>
      <c r="M4" s="4" t="s">
        <v>57</v>
      </c>
      <c r="N4" s="4" t="s">
        <v>58</v>
      </c>
      <c r="O4" s="4" t="s">
        <v>59</v>
      </c>
      <c r="P4" s="4" t="s">
        <v>60</v>
      </c>
    </row>
    <row r="5" spans="1:16" ht="15.75" thickBot="1" x14ac:dyDescent="0.35">
      <c r="A5" s="6">
        <v>1</v>
      </c>
      <c r="B5" s="28">
        <v>3</v>
      </c>
      <c r="C5" s="28">
        <v>3</v>
      </c>
      <c r="D5" s="28">
        <v>2</v>
      </c>
      <c r="E5" s="28">
        <v>3</v>
      </c>
      <c r="F5" s="28">
        <v>3</v>
      </c>
      <c r="G5" s="28">
        <v>2</v>
      </c>
      <c r="H5" s="28">
        <v>3</v>
      </c>
      <c r="K5" s="6">
        <v>1</v>
      </c>
      <c r="L5" s="28">
        <v>3</v>
      </c>
      <c r="M5" s="28">
        <v>3</v>
      </c>
      <c r="N5" s="28">
        <v>3</v>
      </c>
      <c r="O5" s="28">
        <v>3</v>
      </c>
      <c r="P5" s="28">
        <v>3</v>
      </c>
    </row>
    <row r="6" spans="1:16" ht="15.75" thickBot="1" x14ac:dyDescent="0.35">
      <c r="A6" s="7">
        <v>2</v>
      </c>
      <c r="B6" s="28">
        <v>3</v>
      </c>
      <c r="C6" s="28">
        <v>2</v>
      </c>
      <c r="D6" s="28">
        <v>2</v>
      </c>
      <c r="E6" s="28">
        <v>3</v>
      </c>
      <c r="F6" s="28">
        <v>3</v>
      </c>
      <c r="G6" s="28">
        <v>2</v>
      </c>
      <c r="H6" s="28">
        <v>3</v>
      </c>
      <c r="K6" s="7">
        <v>2</v>
      </c>
      <c r="L6" s="28">
        <v>3</v>
      </c>
      <c r="M6" s="28">
        <v>2</v>
      </c>
      <c r="N6" s="28">
        <v>2</v>
      </c>
      <c r="O6" s="28">
        <v>3</v>
      </c>
      <c r="P6" s="28">
        <v>3</v>
      </c>
    </row>
    <row r="7" spans="1:16" ht="15.75" thickBot="1" x14ac:dyDescent="0.35">
      <c r="A7" s="7">
        <v>3</v>
      </c>
      <c r="B7" s="28">
        <v>3</v>
      </c>
      <c r="C7" s="28">
        <v>2</v>
      </c>
      <c r="D7" s="28">
        <v>2</v>
      </c>
      <c r="E7" s="28">
        <v>3</v>
      </c>
      <c r="F7" s="28">
        <v>2</v>
      </c>
      <c r="G7" s="28">
        <v>3</v>
      </c>
      <c r="H7" s="28">
        <v>3</v>
      </c>
      <c r="K7" s="7">
        <v>3</v>
      </c>
      <c r="L7" s="28">
        <v>3</v>
      </c>
      <c r="M7" s="28">
        <v>3</v>
      </c>
      <c r="N7" s="28">
        <v>2</v>
      </c>
      <c r="O7" s="28">
        <v>2</v>
      </c>
      <c r="P7" s="28">
        <v>3</v>
      </c>
    </row>
    <row r="8" spans="1:16" ht="15.75" thickBot="1" x14ac:dyDescent="0.35">
      <c r="A8" s="7">
        <v>4</v>
      </c>
      <c r="B8" s="28">
        <v>3</v>
      </c>
      <c r="C8" s="28">
        <v>2</v>
      </c>
      <c r="D8" s="28">
        <v>3</v>
      </c>
      <c r="E8" s="28">
        <v>3</v>
      </c>
      <c r="F8" s="28">
        <v>2</v>
      </c>
      <c r="G8" s="28">
        <v>3</v>
      </c>
      <c r="H8" s="28">
        <v>3</v>
      </c>
      <c r="K8" s="7">
        <v>4</v>
      </c>
      <c r="L8" s="28">
        <v>3</v>
      </c>
      <c r="M8" s="28">
        <v>3</v>
      </c>
      <c r="N8" s="28">
        <v>3</v>
      </c>
      <c r="O8" s="28">
        <v>2</v>
      </c>
      <c r="P8" s="28">
        <v>3</v>
      </c>
    </row>
    <row r="9" spans="1:16" ht="15.75" thickBot="1" x14ac:dyDescent="0.35">
      <c r="A9" s="7">
        <v>5</v>
      </c>
      <c r="B9" s="28">
        <v>2</v>
      </c>
      <c r="C9" s="28">
        <v>3</v>
      </c>
      <c r="D9" s="28">
        <v>3</v>
      </c>
      <c r="E9" s="28">
        <v>3</v>
      </c>
      <c r="F9" s="28">
        <v>3</v>
      </c>
      <c r="G9" s="28">
        <v>3</v>
      </c>
      <c r="H9" s="28">
        <v>3</v>
      </c>
      <c r="K9" s="7">
        <v>5</v>
      </c>
      <c r="L9" s="28">
        <v>2</v>
      </c>
      <c r="M9" s="28">
        <v>3</v>
      </c>
      <c r="N9" s="28">
        <v>3</v>
      </c>
      <c r="O9" s="28">
        <v>2</v>
      </c>
      <c r="P9" s="28">
        <v>3</v>
      </c>
    </row>
    <row r="10" spans="1:16" ht="15.75" thickBot="1" x14ac:dyDescent="0.35">
      <c r="A10" s="7">
        <v>6</v>
      </c>
      <c r="B10" s="28">
        <v>3</v>
      </c>
      <c r="C10" s="28">
        <v>3</v>
      </c>
      <c r="D10" s="28">
        <v>3</v>
      </c>
      <c r="E10" s="28">
        <v>3</v>
      </c>
      <c r="F10" s="28">
        <v>3</v>
      </c>
      <c r="G10" s="28">
        <v>3</v>
      </c>
      <c r="H10" s="28">
        <v>3</v>
      </c>
      <c r="K10" s="7">
        <v>6</v>
      </c>
      <c r="L10" s="28">
        <v>3</v>
      </c>
      <c r="M10" s="28">
        <v>3</v>
      </c>
      <c r="N10" s="28">
        <v>3</v>
      </c>
      <c r="O10" s="28">
        <v>3</v>
      </c>
      <c r="P10" s="28">
        <v>3</v>
      </c>
    </row>
    <row r="11" spans="1:16" ht="15.75" thickBot="1" x14ac:dyDescent="0.35">
      <c r="A11" s="7">
        <v>7</v>
      </c>
      <c r="B11" s="28">
        <v>3</v>
      </c>
      <c r="C11" s="28">
        <v>2</v>
      </c>
      <c r="D11" s="28">
        <v>3</v>
      </c>
      <c r="E11" s="28">
        <v>2</v>
      </c>
      <c r="F11" s="28">
        <v>3</v>
      </c>
      <c r="G11" s="28">
        <v>2</v>
      </c>
      <c r="H11" s="28">
        <v>3</v>
      </c>
      <c r="K11" s="7">
        <v>7</v>
      </c>
      <c r="L11" s="28">
        <v>3</v>
      </c>
      <c r="M11" s="28">
        <v>3</v>
      </c>
      <c r="N11" s="28">
        <v>3</v>
      </c>
      <c r="O11" s="28">
        <v>3</v>
      </c>
      <c r="P11" s="28">
        <v>2</v>
      </c>
    </row>
    <row r="12" spans="1:16" ht="15.75" thickBot="1" x14ac:dyDescent="0.35">
      <c r="A12" s="7">
        <v>8</v>
      </c>
      <c r="B12" s="28">
        <v>2</v>
      </c>
      <c r="C12" s="28">
        <v>2</v>
      </c>
      <c r="D12" s="28">
        <v>1</v>
      </c>
      <c r="E12" s="28">
        <v>2</v>
      </c>
      <c r="F12" s="28">
        <v>2</v>
      </c>
      <c r="G12" s="28">
        <v>3</v>
      </c>
      <c r="H12" s="28">
        <v>3</v>
      </c>
      <c r="K12" s="7">
        <v>8</v>
      </c>
      <c r="L12" s="28">
        <v>2</v>
      </c>
      <c r="M12" s="28">
        <v>2</v>
      </c>
      <c r="N12" s="28">
        <v>2</v>
      </c>
      <c r="O12" s="28">
        <v>3</v>
      </c>
      <c r="P12" s="28">
        <v>2</v>
      </c>
    </row>
    <row r="13" spans="1:16" ht="15.75" thickBot="1" x14ac:dyDescent="0.35">
      <c r="A13" s="7">
        <v>9</v>
      </c>
      <c r="B13" s="28">
        <v>2</v>
      </c>
      <c r="C13" s="28">
        <v>2</v>
      </c>
      <c r="D13" s="28">
        <v>2</v>
      </c>
      <c r="E13" s="28">
        <v>3</v>
      </c>
      <c r="F13" s="28">
        <v>3</v>
      </c>
      <c r="G13" s="28">
        <v>3</v>
      </c>
      <c r="H13" s="28">
        <v>3</v>
      </c>
      <c r="K13" s="7">
        <v>9</v>
      </c>
      <c r="L13" s="28">
        <v>3</v>
      </c>
      <c r="M13" s="28">
        <v>2</v>
      </c>
      <c r="N13" s="28">
        <v>3</v>
      </c>
      <c r="O13" s="28">
        <v>2</v>
      </c>
      <c r="P13" s="28">
        <v>3</v>
      </c>
    </row>
    <row r="14" spans="1:16" ht="15.75" thickBot="1" x14ac:dyDescent="0.35">
      <c r="A14" s="7">
        <v>10</v>
      </c>
      <c r="B14" s="28">
        <v>3</v>
      </c>
      <c r="C14" s="28">
        <v>2</v>
      </c>
      <c r="D14" s="28">
        <v>2</v>
      </c>
      <c r="E14" s="28">
        <v>3</v>
      </c>
      <c r="F14" s="28">
        <v>3</v>
      </c>
      <c r="G14" s="28">
        <v>3</v>
      </c>
      <c r="H14" s="28">
        <v>3</v>
      </c>
      <c r="K14" s="7">
        <v>10</v>
      </c>
      <c r="L14" s="28">
        <v>3</v>
      </c>
      <c r="M14" s="28">
        <v>3</v>
      </c>
      <c r="N14" s="28">
        <v>3</v>
      </c>
      <c r="O14" s="28">
        <v>3</v>
      </c>
      <c r="P14" s="28">
        <v>3</v>
      </c>
    </row>
    <row r="15" spans="1:16" ht="15.75" thickBot="1" x14ac:dyDescent="0.35">
      <c r="A15" s="7">
        <v>11</v>
      </c>
      <c r="B15" s="28">
        <v>3</v>
      </c>
      <c r="C15" s="28">
        <v>2</v>
      </c>
      <c r="D15" s="28">
        <v>2</v>
      </c>
      <c r="E15" s="28">
        <v>3</v>
      </c>
      <c r="F15" s="28">
        <v>3</v>
      </c>
      <c r="G15" s="28">
        <v>2</v>
      </c>
      <c r="H15" s="28">
        <v>3</v>
      </c>
      <c r="K15" s="12">
        <v>11</v>
      </c>
      <c r="L15" s="28">
        <v>3</v>
      </c>
      <c r="M15" s="28">
        <v>2</v>
      </c>
      <c r="N15" s="28">
        <v>2</v>
      </c>
      <c r="O15" s="28">
        <v>2</v>
      </c>
      <c r="P15" s="28">
        <v>2</v>
      </c>
    </row>
    <row r="16" spans="1:16" ht="15.75" thickBot="1" x14ac:dyDescent="0.35">
      <c r="A16" s="7">
        <v>12</v>
      </c>
      <c r="B16" s="28">
        <v>2</v>
      </c>
      <c r="C16" s="28">
        <v>3</v>
      </c>
      <c r="D16" s="28">
        <v>2</v>
      </c>
      <c r="E16" s="28">
        <v>3</v>
      </c>
      <c r="F16" s="28">
        <v>3</v>
      </c>
      <c r="G16" s="28">
        <v>2</v>
      </c>
      <c r="H16" s="28">
        <v>3</v>
      </c>
      <c r="K16" s="12">
        <v>12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</row>
    <row r="17" spans="1:18" ht="15.75" thickBot="1" x14ac:dyDescent="0.35">
      <c r="A17" s="7">
        <v>13</v>
      </c>
      <c r="B17" s="28">
        <v>3</v>
      </c>
      <c r="C17" s="28">
        <v>3</v>
      </c>
      <c r="D17" s="28">
        <v>3</v>
      </c>
      <c r="E17" s="28">
        <v>3</v>
      </c>
      <c r="F17" s="28">
        <v>2</v>
      </c>
      <c r="G17" s="28">
        <v>2</v>
      </c>
      <c r="H17" s="28">
        <v>3</v>
      </c>
      <c r="K17" s="12">
        <v>13</v>
      </c>
      <c r="L17" s="28">
        <v>3</v>
      </c>
      <c r="M17" s="28">
        <v>2</v>
      </c>
      <c r="N17" s="28">
        <v>2</v>
      </c>
      <c r="O17" s="28">
        <v>3</v>
      </c>
      <c r="P17" s="28">
        <v>3</v>
      </c>
    </row>
    <row r="18" spans="1:18" ht="15.75" thickBot="1" x14ac:dyDescent="0.35">
      <c r="A18" s="7">
        <v>14</v>
      </c>
      <c r="B18" s="28">
        <v>3</v>
      </c>
      <c r="C18" s="28">
        <v>3</v>
      </c>
      <c r="D18" s="28">
        <v>3</v>
      </c>
      <c r="E18" s="28">
        <v>3</v>
      </c>
      <c r="F18" s="28">
        <v>3</v>
      </c>
      <c r="G18" s="28">
        <v>3</v>
      </c>
      <c r="H18" s="28">
        <v>3</v>
      </c>
      <c r="K18" s="12">
        <v>14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</row>
    <row r="19" spans="1:18" ht="15.75" thickBot="1" x14ac:dyDescent="0.35">
      <c r="A19" s="7">
        <v>15</v>
      </c>
      <c r="B19" s="28">
        <v>2</v>
      </c>
      <c r="C19" s="28">
        <v>1</v>
      </c>
      <c r="D19" s="28">
        <v>1</v>
      </c>
      <c r="E19" s="28">
        <v>2</v>
      </c>
      <c r="F19" s="28">
        <v>2</v>
      </c>
      <c r="G19" s="28">
        <v>2</v>
      </c>
      <c r="H19" s="28">
        <v>2</v>
      </c>
      <c r="K19" s="12">
        <v>15</v>
      </c>
      <c r="L19" s="28">
        <v>2</v>
      </c>
      <c r="M19" s="28">
        <v>3</v>
      </c>
      <c r="N19" s="28">
        <v>3</v>
      </c>
      <c r="O19" s="28">
        <v>3</v>
      </c>
      <c r="P19" s="28">
        <v>2</v>
      </c>
    </row>
    <row r="20" spans="1:18" ht="15.75" thickBot="1" x14ac:dyDescent="0.35">
      <c r="A20" s="7">
        <v>16</v>
      </c>
      <c r="B20" s="28">
        <v>3</v>
      </c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K20" s="12">
        <v>16</v>
      </c>
      <c r="L20" s="28">
        <v>2</v>
      </c>
      <c r="M20" s="28">
        <v>3</v>
      </c>
      <c r="N20" s="28">
        <v>2</v>
      </c>
      <c r="O20" s="28">
        <v>2</v>
      </c>
      <c r="P20" s="28">
        <v>3</v>
      </c>
    </row>
    <row r="21" spans="1:18" ht="15.75" thickBot="1" x14ac:dyDescent="0.35">
      <c r="A21" s="7">
        <v>17</v>
      </c>
      <c r="B21" s="28">
        <v>1</v>
      </c>
      <c r="C21" s="28">
        <v>2</v>
      </c>
      <c r="D21" s="28">
        <v>2</v>
      </c>
      <c r="E21" s="28">
        <v>1</v>
      </c>
      <c r="F21" s="28">
        <v>2</v>
      </c>
      <c r="G21" s="28">
        <v>2</v>
      </c>
      <c r="H21" s="28">
        <v>3</v>
      </c>
      <c r="K21" s="12">
        <v>17</v>
      </c>
      <c r="L21" s="28">
        <v>3</v>
      </c>
      <c r="M21" s="28">
        <v>2</v>
      </c>
      <c r="N21" s="28">
        <v>2</v>
      </c>
      <c r="O21" s="28">
        <v>3</v>
      </c>
      <c r="P21" s="28">
        <v>3</v>
      </c>
    </row>
    <row r="22" spans="1:18" ht="15.75" thickBot="1" x14ac:dyDescent="0.35">
      <c r="A22" s="7">
        <v>18</v>
      </c>
      <c r="B22" s="28">
        <v>3</v>
      </c>
      <c r="C22" s="28">
        <v>3</v>
      </c>
      <c r="D22" s="28">
        <v>2</v>
      </c>
      <c r="E22" s="28">
        <v>2</v>
      </c>
      <c r="F22" s="28">
        <v>2</v>
      </c>
      <c r="G22" s="28">
        <v>3</v>
      </c>
      <c r="H22" s="28">
        <v>3</v>
      </c>
      <c r="K22" s="12">
        <v>18</v>
      </c>
      <c r="L22" s="28">
        <v>3</v>
      </c>
      <c r="M22" s="28">
        <v>2</v>
      </c>
      <c r="N22" s="28">
        <v>2</v>
      </c>
      <c r="O22" s="28">
        <v>2</v>
      </c>
      <c r="P22" s="28">
        <v>2</v>
      </c>
    </row>
    <row r="23" spans="1:18" ht="15.75" thickBot="1" x14ac:dyDescent="0.35">
      <c r="A23" s="7">
        <v>19</v>
      </c>
      <c r="B23" s="28">
        <v>3</v>
      </c>
      <c r="C23" s="28">
        <v>3</v>
      </c>
      <c r="D23" s="28">
        <v>3</v>
      </c>
      <c r="E23" s="28">
        <v>3</v>
      </c>
      <c r="F23" s="28">
        <v>3</v>
      </c>
      <c r="G23" s="28">
        <v>3</v>
      </c>
      <c r="H23" s="28">
        <v>3</v>
      </c>
      <c r="K23" s="12">
        <v>19</v>
      </c>
      <c r="L23" s="28">
        <v>2</v>
      </c>
      <c r="M23" s="28">
        <v>2</v>
      </c>
      <c r="N23" s="28">
        <v>2</v>
      </c>
      <c r="O23" s="28">
        <v>2</v>
      </c>
      <c r="P23" s="28">
        <v>2</v>
      </c>
    </row>
    <row r="24" spans="1:18" ht="15.75" thickBot="1" x14ac:dyDescent="0.35">
      <c r="A24" s="7">
        <v>20</v>
      </c>
      <c r="B24" s="28">
        <v>3</v>
      </c>
      <c r="C24" s="28">
        <v>3</v>
      </c>
      <c r="D24" s="28">
        <v>1</v>
      </c>
      <c r="E24" s="28">
        <v>2</v>
      </c>
      <c r="F24" s="28">
        <v>3</v>
      </c>
      <c r="G24" s="28">
        <v>3</v>
      </c>
      <c r="H24" s="28">
        <v>3</v>
      </c>
      <c r="I24" s="15" t="s">
        <v>67</v>
      </c>
      <c r="J24" s="15" t="s">
        <v>68</v>
      </c>
      <c r="K24" s="12">
        <v>20</v>
      </c>
      <c r="L24" s="28">
        <v>3</v>
      </c>
      <c r="M24" s="28">
        <v>3</v>
      </c>
      <c r="N24" s="28">
        <v>3</v>
      </c>
      <c r="O24" s="28">
        <v>3</v>
      </c>
      <c r="P24" s="28">
        <v>3</v>
      </c>
    </row>
    <row r="25" spans="1:18" ht="15.75" thickBot="1" x14ac:dyDescent="0.35">
      <c r="A25" s="13" t="s">
        <v>62</v>
      </c>
      <c r="B25" s="20">
        <f t="shared" ref="B25:H25" si="0">COUNTIF(B5:B24,3)</f>
        <v>14</v>
      </c>
      <c r="C25" s="20">
        <f t="shared" si="0"/>
        <v>10</v>
      </c>
      <c r="D25" s="20">
        <f t="shared" si="0"/>
        <v>8</v>
      </c>
      <c r="E25" s="20">
        <f t="shared" si="0"/>
        <v>14</v>
      </c>
      <c r="F25" s="20">
        <f t="shared" si="0"/>
        <v>13</v>
      </c>
      <c r="G25" s="20">
        <f t="shared" si="0"/>
        <v>12</v>
      </c>
      <c r="H25" s="20">
        <f t="shared" si="0"/>
        <v>19</v>
      </c>
      <c r="I25" s="17">
        <f>AVERAGE(B25:H25)</f>
        <v>12.857142857142858</v>
      </c>
      <c r="J25" s="18">
        <f>I25/SUM($I$25:$I$27)</f>
        <v>0.6428571428571429</v>
      </c>
      <c r="K25" s="12">
        <v>21</v>
      </c>
      <c r="L25" s="28">
        <v>3</v>
      </c>
      <c r="M25" s="28">
        <v>3</v>
      </c>
      <c r="N25" s="28">
        <v>2</v>
      </c>
      <c r="O25" s="28">
        <v>3</v>
      </c>
      <c r="P25" s="28">
        <v>3</v>
      </c>
    </row>
    <row r="26" spans="1:18" ht="15.75" thickBot="1" x14ac:dyDescent="0.35">
      <c r="A26" s="14" t="s">
        <v>63</v>
      </c>
      <c r="B26" s="16">
        <f t="shared" ref="B26:H26" si="1">COUNTIF(B5:B24,2)</f>
        <v>5</v>
      </c>
      <c r="C26" s="16">
        <f t="shared" si="1"/>
        <v>9</v>
      </c>
      <c r="D26" s="16">
        <f t="shared" si="1"/>
        <v>9</v>
      </c>
      <c r="E26" s="16">
        <f t="shared" si="1"/>
        <v>5</v>
      </c>
      <c r="F26" s="16">
        <f t="shared" si="1"/>
        <v>7</v>
      </c>
      <c r="G26" s="16">
        <f t="shared" si="1"/>
        <v>8</v>
      </c>
      <c r="H26" s="16">
        <f t="shared" si="1"/>
        <v>1</v>
      </c>
      <c r="I26" s="17">
        <f>AVERAGE(B26:H26)</f>
        <v>6.2857142857142856</v>
      </c>
      <c r="J26" s="18">
        <f>I26/SUM($I$25:$I$27)</f>
        <v>0.31428571428571428</v>
      </c>
      <c r="K26" s="12">
        <v>22</v>
      </c>
      <c r="L26" s="28">
        <v>2</v>
      </c>
      <c r="M26" s="28">
        <v>2</v>
      </c>
      <c r="N26" s="28">
        <v>2</v>
      </c>
      <c r="O26" s="28">
        <v>3</v>
      </c>
      <c r="P26" s="28">
        <v>3</v>
      </c>
      <c r="Q26" s="15" t="s">
        <v>65</v>
      </c>
      <c r="R26" s="15" t="s">
        <v>66</v>
      </c>
    </row>
    <row r="27" spans="1:18" x14ac:dyDescent="0.3">
      <c r="A27" s="14" t="s">
        <v>64</v>
      </c>
      <c r="B27" s="16">
        <f t="shared" ref="B27:H27" si="2">COUNTIF(B5:B24,1)</f>
        <v>1</v>
      </c>
      <c r="C27" s="16">
        <f t="shared" si="2"/>
        <v>1</v>
      </c>
      <c r="D27" s="16">
        <f t="shared" si="2"/>
        <v>3</v>
      </c>
      <c r="E27" s="16">
        <f t="shared" si="2"/>
        <v>1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7">
        <f>AVERAGE(B27:H27)</f>
        <v>0.8571428571428571</v>
      </c>
      <c r="J27" s="18">
        <f>I27/SUM($I$25:$I$27)</f>
        <v>4.2857142857142858E-2</v>
      </c>
      <c r="K27" s="13" t="s">
        <v>62</v>
      </c>
      <c r="L27" s="20">
        <f>COUNTIF(L5:L26,3)</f>
        <v>14</v>
      </c>
      <c r="M27" s="20">
        <f>COUNTIF(M5:M26,3)</f>
        <v>11</v>
      </c>
      <c r="N27" s="20">
        <f>COUNTIF(N5:N26,3)</f>
        <v>9</v>
      </c>
      <c r="O27" s="20">
        <f>COUNTIF(O5:O26,3)</f>
        <v>12</v>
      </c>
      <c r="P27" s="20">
        <f>COUNTIF(P5:P26,3)</f>
        <v>14</v>
      </c>
      <c r="Q27" s="17">
        <f>AVERAGE(L27:P27)</f>
        <v>12</v>
      </c>
      <c r="R27" s="18">
        <f>Q27/SUM($Q$27:$Q$29)</f>
        <v>0.54545454545454541</v>
      </c>
    </row>
    <row r="28" spans="1:18" x14ac:dyDescent="0.3">
      <c r="K28" s="14" t="s">
        <v>63</v>
      </c>
      <c r="L28" s="16">
        <f>COUNTIF(L5:L26,2)</f>
        <v>8</v>
      </c>
      <c r="M28" s="16">
        <f>COUNTIF(M5:M26,2)</f>
        <v>11</v>
      </c>
      <c r="N28" s="16">
        <f>COUNTIF(N5:N26,2)</f>
        <v>13</v>
      </c>
      <c r="O28" s="16">
        <f>COUNTIF(O5:O26,2)</f>
        <v>10</v>
      </c>
      <c r="P28" s="16">
        <f>COUNTIF(P5:P26,2)</f>
        <v>8</v>
      </c>
      <c r="Q28" s="17">
        <f>AVERAGE(L28:P28)</f>
        <v>10</v>
      </c>
      <c r="R28" s="18">
        <f>Q28/SUM($Q$27:$Q$29)</f>
        <v>0.45454545454545453</v>
      </c>
    </row>
    <row r="29" spans="1:18" x14ac:dyDescent="0.3">
      <c r="K29" s="14" t="s">
        <v>64</v>
      </c>
      <c r="L29" s="16">
        <f>COUNTIF(L5:L26,1)</f>
        <v>0</v>
      </c>
      <c r="M29" s="16">
        <f>COUNTIF(M5:M26,1)</f>
        <v>0</v>
      </c>
      <c r="N29" s="16">
        <f>COUNTIF(N5:N26,1)</f>
        <v>0</v>
      </c>
      <c r="O29" s="16">
        <f>COUNTIF(O5:O26,1)</f>
        <v>0</v>
      </c>
      <c r="P29" s="16">
        <f>COUNTIF(P5:P26,1)</f>
        <v>0</v>
      </c>
      <c r="Q29" s="17">
        <f>AVERAGE(L29:P29)</f>
        <v>0</v>
      </c>
      <c r="R29" s="18">
        <f>Q29/SUM($Q$27:$Q$29)</f>
        <v>0</v>
      </c>
    </row>
    <row r="31" spans="1:18" x14ac:dyDescent="0.3">
      <c r="A31" s="21"/>
      <c r="B31" s="22"/>
      <c r="C31" s="22"/>
      <c r="D31" s="22"/>
      <c r="E31" s="22"/>
      <c r="F31" s="22"/>
      <c r="G31" s="22"/>
      <c r="H31" s="22"/>
    </row>
  </sheetData>
  <mergeCells count="7">
    <mergeCell ref="K1:P1"/>
    <mergeCell ref="K2:P2"/>
    <mergeCell ref="L3:P3"/>
    <mergeCell ref="K3:K4"/>
    <mergeCell ref="A1:H1"/>
    <mergeCell ref="A2:H2"/>
    <mergeCell ref="B3:H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Stella</cp:lastModifiedBy>
  <dcterms:created xsi:type="dcterms:W3CDTF">2015-12-22T23:47:24Z</dcterms:created>
  <dcterms:modified xsi:type="dcterms:W3CDTF">2017-12-27T01:20:46Z</dcterms:modified>
</cp:coreProperties>
</file>