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eLim\Documents\내문서\AOL\"/>
    </mc:Choice>
  </mc:AlternateContent>
  <bookViews>
    <workbookView xWindow="7020" yWindow="165" windowWidth="18315" windowHeight="11640" activeTab="4"/>
  </bookViews>
  <sheets>
    <sheet name="L1" sheetId="1" r:id="rId1"/>
    <sheet name="L2" sheetId="3" r:id="rId2"/>
    <sheet name="L3" sheetId="2" r:id="rId3"/>
    <sheet name="L4" sheetId="4" r:id="rId4"/>
    <sheet name="L5" sheetId="5" r:id="rId5"/>
  </sheets>
  <calcPr calcId="152511"/>
</workbook>
</file>

<file path=xl/calcChain.xml><?xml version="1.0" encoding="utf-8"?>
<calcChain xmlns="http://schemas.openxmlformats.org/spreadsheetml/2006/main">
  <c r="I60" i="5" l="1"/>
  <c r="G44" i="2"/>
  <c r="G45" i="2"/>
  <c r="G43" i="2"/>
  <c r="F44" i="2"/>
  <c r="F45" i="2"/>
  <c r="F43" i="2"/>
  <c r="D45" i="2"/>
  <c r="E45" i="2"/>
  <c r="D44" i="2"/>
  <c r="E44" i="2"/>
  <c r="C45" i="2"/>
  <c r="C44" i="2"/>
  <c r="D43" i="2"/>
  <c r="E43" i="2"/>
  <c r="C43" i="2"/>
  <c r="I22" i="3"/>
  <c r="I23" i="3"/>
  <c r="I21" i="3"/>
  <c r="H20" i="2" l="1"/>
  <c r="H21" i="2"/>
  <c r="H19" i="2"/>
  <c r="F46" i="2"/>
  <c r="L89" i="5"/>
  <c r="L90" i="5"/>
  <c r="L88" i="5"/>
  <c r="G58" i="4"/>
  <c r="G59" i="4"/>
  <c r="G57" i="4"/>
  <c r="K58" i="1"/>
  <c r="K59" i="1"/>
  <c r="K57" i="1"/>
  <c r="K91" i="5"/>
  <c r="D88" i="5"/>
  <c r="E88" i="5"/>
  <c r="F88" i="5"/>
  <c r="G88" i="5"/>
  <c r="H88" i="5"/>
  <c r="I88" i="5"/>
  <c r="J88" i="5"/>
  <c r="D89" i="5"/>
  <c r="E89" i="5"/>
  <c r="F89" i="5"/>
  <c r="G89" i="5"/>
  <c r="H89" i="5"/>
  <c r="I89" i="5"/>
  <c r="J89" i="5"/>
  <c r="D90" i="5"/>
  <c r="E90" i="5"/>
  <c r="F90" i="5"/>
  <c r="G90" i="5"/>
  <c r="H90" i="5"/>
  <c r="I90" i="5"/>
  <c r="J90" i="5"/>
  <c r="C90" i="5"/>
  <c r="C89" i="5"/>
  <c r="C88" i="5"/>
  <c r="D57" i="5"/>
  <c r="E57" i="5"/>
  <c r="F57" i="5"/>
  <c r="G57" i="5"/>
  <c r="H57" i="5"/>
  <c r="D58" i="5"/>
  <c r="E58" i="5"/>
  <c r="F58" i="5"/>
  <c r="G58" i="5"/>
  <c r="H58" i="5"/>
  <c r="D59" i="5"/>
  <c r="E59" i="5"/>
  <c r="F59" i="5"/>
  <c r="G59" i="5"/>
  <c r="H59" i="5"/>
  <c r="C59" i="5"/>
  <c r="C58" i="5"/>
  <c r="C57" i="5"/>
  <c r="J29" i="5"/>
  <c r="D26" i="5"/>
  <c r="E26" i="5"/>
  <c r="F26" i="5"/>
  <c r="G26" i="5"/>
  <c r="H26" i="5"/>
  <c r="I26" i="5"/>
  <c r="D27" i="5"/>
  <c r="E27" i="5"/>
  <c r="F27" i="5"/>
  <c r="G27" i="5"/>
  <c r="H27" i="5"/>
  <c r="I27" i="5"/>
  <c r="D28" i="5"/>
  <c r="E28" i="5"/>
  <c r="F28" i="5"/>
  <c r="G28" i="5"/>
  <c r="H28" i="5"/>
  <c r="I28" i="5"/>
  <c r="C28" i="5"/>
  <c r="C27" i="5"/>
  <c r="C26" i="5"/>
  <c r="F60" i="4"/>
  <c r="D59" i="4"/>
  <c r="E59" i="4"/>
  <c r="D58" i="4"/>
  <c r="E58" i="4"/>
  <c r="D57" i="4"/>
  <c r="E57" i="4"/>
  <c r="C59" i="4"/>
  <c r="C58" i="4"/>
  <c r="C57" i="4"/>
  <c r="H29" i="4"/>
  <c r="D28" i="4"/>
  <c r="E28" i="4"/>
  <c r="F28" i="4"/>
  <c r="G28" i="4"/>
  <c r="C28" i="4"/>
  <c r="D27" i="4"/>
  <c r="E27" i="4"/>
  <c r="F27" i="4"/>
  <c r="G27" i="4"/>
  <c r="C27" i="4"/>
  <c r="D26" i="4"/>
  <c r="E26" i="4"/>
  <c r="F26" i="4"/>
  <c r="G26" i="4"/>
  <c r="C26" i="4"/>
  <c r="J60" i="1" l="1"/>
  <c r="D59" i="1"/>
  <c r="E59" i="1"/>
  <c r="F59" i="1"/>
  <c r="G59" i="1"/>
  <c r="H59" i="1"/>
  <c r="I59" i="1"/>
  <c r="C59" i="1"/>
  <c r="D58" i="1"/>
  <c r="E58" i="1"/>
  <c r="F58" i="1"/>
  <c r="G58" i="1"/>
  <c r="H58" i="1"/>
  <c r="I58" i="1"/>
  <c r="C58" i="1"/>
  <c r="D57" i="1"/>
  <c r="E57" i="1"/>
  <c r="F57" i="1"/>
  <c r="G57" i="1"/>
  <c r="H57" i="1"/>
  <c r="I57" i="1"/>
  <c r="C57" i="1"/>
  <c r="K29" i="1"/>
  <c r="D28" i="1"/>
  <c r="E28" i="1"/>
  <c r="F28" i="1"/>
  <c r="G28" i="1"/>
  <c r="H28" i="1"/>
  <c r="I28" i="1"/>
  <c r="J28" i="1"/>
  <c r="C28" i="1"/>
  <c r="J27" i="1"/>
  <c r="I27" i="1"/>
  <c r="H27" i="1"/>
  <c r="G27" i="1"/>
  <c r="F27" i="1"/>
  <c r="E27" i="1"/>
  <c r="D27" i="1"/>
  <c r="C27" i="1"/>
  <c r="C26" i="1"/>
  <c r="D26" i="1"/>
  <c r="E26" i="1"/>
  <c r="F26" i="1"/>
  <c r="G26" i="1"/>
  <c r="H26" i="1"/>
  <c r="I26" i="1"/>
  <c r="J26" i="1"/>
  <c r="G22" i="2" l="1"/>
  <c r="G51" i="3"/>
  <c r="H24" i="3"/>
  <c r="D19" i="2" l="1"/>
  <c r="E19" i="2"/>
  <c r="F19" i="2"/>
  <c r="D20" i="2"/>
  <c r="E20" i="2"/>
  <c r="F20" i="2"/>
  <c r="D21" i="2"/>
  <c r="E21" i="2"/>
  <c r="F21" i="2"/>
  <c r="C21" i="2"/>
  <c r="C20" i="2"/>
  <c r="C19" i="2"/>
  <c r="D48" i="3" l="1"/>
  <c r="E48" i="3"/>
  <c r="F48" i="3"/>
  <c r="D49" i="3"/>
  <c r="E49" i="3"/>
  <c r="F49" i="3"/>
  <c r="D50" i="3"/>
  <c r="E50" i="3"/>
  <c r="F50" i="3"/>
  <c r="C50" i="3"/>
  <c r="C49" i="3"/>
  <c r="C48" i="3"/>
  <c r="G21" i="3"/>
  <c r="G22" i="3"/>
  <c r="G23" i="3"/>
  <c r="D21" i="3"/>
  <c r="E21" i="3"/>
  <c r="F21" i="3"/>
  <c r="D22" i="3"/>
  <c r="E22" i="3"/>
  <c r="F22" i="3"/>
  <c r="D23" i="3"/>
  <c r="E23" i="3"/>
  <c r="F23" i="3"/>
  <c r="C23" i="3"/>
  <c r="C22" i="3"/>
  <c r="C21" i="3"/>
  <c r="K26" i="1" l="1"/>
  <c r="L26" i="1" s="1"/>
  <c r="J59" i="1"/>
  <c r="J58" i="1"/>
  <c r="J57" i="1"/>
  <c r="G21" i="2"/>
  <c r="G20" i="2"/>
  <c r="G19" i="2"/>
  <c r="K90" i="5" l="1"/>
  <c r="K89" i="5"/>
  <c r="K88" i="5"/>
  <c r="I57" i="5"/>
  <c r="J57" i="5" s="1"/>
  <c r="I59" i="5"/>
  <c r="J59" i="5" s="1"/>
  <c r="I58" i="5"/>
  <c r="J58" i="5" s="1"/>
  <c r="J28" i="5"/>
  <c r="K28" i="5" s="1"/>
  <c r="J27" i="5"/>
  <c r="K27" i="5" s="1"/>
  <c r="J26" i="5"/>
  <c r="K26" i="5" s="1"/>
  <c r="G48" i="3"/>
  <c r="H48" i="3" s="1"/>
  <c r="F59" i="4"/>
  <c r="F58" i="4"/>
  <c r="F57" i="4"/>
  <c r="H28" i="4"/>
  <c r="I28" i="4" s="1"/>
  <c r="H27" i="4"/>
  <c r="I27" i="4" s="1"/>
  <c r="G50" i="3"/>
  <c r="H50" i="3" s="1"/>
  <c r="G49" i="3"/>
  <c r="H49" i="3" s="1"/>
  <c r="H23" i="3"/>
  <c r="H22" i="3"/>
  <c r="H21" i="3"/>
  <c r="K28" i="1"/>
  <c r="L28" i="1" s="1"/>
  <c r="K27" i="1"/>
  <c r="L27" i="1" s="1"/>
  <c r="H26" i="4"/>
  <c r="I26" i="4" s="1"/>
</calcChain>
</file>

<file path=xl/sharedStrings.xml><?xml version="1.0" encoding="utf-8"?>
<sst xmlns="http://schemas.openxmlformats.org/spreadsheetml/2006/main" count="124" uniqueCount="52">
  <si>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survey</t>
    </r>
  </si>
  <si>
    <t>Student number</t>
  </si>
  <si>
    <t>L11 (Trait)</t>
  </si>
  <si>
    <t>3 point total</t>
  </si>
  <si>
    <t>2 point total</t>
  </si>
  <si>
    <t>1 point total</t>
  </si>
  <si>
    <t xml:space="preserve">* Criteria: 1 (Fails to Meet Expectations) 2 (Meets Expectations) 3 (Exceeds Expectations) </t>
  </si>
  <si>
    <t>* Unit: score (Trait) person (point)</t>
  </si>
  <si>
    <t>L12 (Trait)</t>
  </si>
  <si>
    <t xml:space="preserve">1 point total </t>
  </si>
  <si>
    <t>- Using course-embedded survey.</t>
  </si>
  <si>
    <r>
      <t xml:space="preserve">L21 </t>
    </r>
    <r>
      <rPr>
        <b/>
        <sz val="9"/>
        <color theme="1"/>
        <rFont val="Times New Roman"/>
        <family val="1"/>
      </rPr>
      <t>(Trait)</t>
    </r>
  </si>
  <si>
    <t>3 point</t>
  </si>
  <si>
    <t>2 point</t>
  </si>
  <si>
    <t>1 point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</si>
  <si>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10"/>
        <color theme="1"/>
        <rFont val="Book Antiqua"/>
        <family val="1"/>
      </rPr>
      <t>Using course-embedded survey</t>
    </r>
  </si>
  <si>
    <t>Student</t>
  </si>
  <si>
    <t>number</t>
  </si>
  <si>
    <r>
      <t xml:space="preserve">L22 </t>
    </r>
    <r>
      <rPr>
        <b/>
        <sz val="9"/>
        <color theme="1"/>
        <rFont val="Times New Roman"/>
        <family val="1"/>
      </rPr>
      <t>(Trait)</t>
    </r>
  </si>
  <si>
    <r>
      <t xml:space="preserve">L31 </t>
    </r>
    <r>
      <rPr>
        <b/>
        <sz val="9"/>
        <color theme="1"/>
        <rFont val="Times New Roman"/>
        <family val="1"/>
      </rPr>
      <t>(Trait)</t>
    </r>
  </si>
  <si>
    <t>-     Using course-embedded survey.</t>
  </si>
  <si>
    <r>
      <t xml:space="preserve">L42 </t>
    </r>
    <r>
      <rPr>
        <b/>
        <sz val="9"/>
        <color theme="1"/>
        <rFont val="Times New Roman"/>
        <family val="1"/>
      </rPr>
      <t>(Trait)</t>
    </r>
  </si>
  <si>
    <t>L52 (Trait)</t>
  </si>
  <si>
    <r>
      <t>-</t>
    </r>
    <r>
      <rPr>
        <sz val="7"/>
        <color theme="1"/>
        <rFont val="Times New Roman"/>
        <family val="1"/>
      </rPr>
      <t xml:space="preserve">           </t>
    </r>
    <r>
      <rPr>
        <sz val="9"/>
        <color theme="1"/>
        <rFont val="Book Antiqua"/>
        <family val="1"/>
      </rPr>
      <t xml:space="preserve">Using </t>
    </r>
    <r>
      <rPr>
        <sz val="10"/>
        <color theme="1"/>
        <rFont val="Times New Roman"/>
        <family val="1"/>
      </rPr>
      <t>course-embedded survey</t>
    </r>
  </si>
  <si>
    <r>
      <t xml:space="preserve">L 53 </t>
    </r>
    <r>
      <rPr>
        <b/>
        <sz val="9"/>
        <color theme="1"/>
        <rFont val="Times New Roman"/>
        <family val="1"/>
      </rPr>
      <t>(Trait)</t>
    </r>
  </si>
  <si>
    <t>average</t>
    <phoneticPr fontId="13" type="noConversion"/>
  </si>
  <si>
    <t>ratio</t>
    <phoneticPr fontId="13" type="noConversion"/>
  </si>
  <si>
    <r>
      <t xml:space="preserve">L41 </t>
    </r>
    <r>
      <rPr>
        <b/>
        <sz val="9"/>
        <color theme="1"/>
        <rFont val="Times New Roman"/>
        <family val="1"/>
      </rPr>
      <t>(Trait)</t>
    </r>
    <phoneticPr fontId="13" type="noConversion"/>
  </si>
  <si>
    <t>Assessment Learning Goal 2(L21): MGT561</t>
    <phoneticPr fontId="13" type="noConversion"/>
  </si>
  <si>
    <t>Assessment Learning Goal 2(L22): MGT 561</t>
    <phoneticPr fontId="13" type="noConversion"/>
  </si>
  <si>
    <t>Assessment Learning Goal 1(L11): MGT511</t>
    <phoneticPr fontId="13" type="noConversion"/>
  </si>
  <si>
    <t>Assessment Learning Goal 1(L12): MGT511</t>
    <phoneticPr fontId="13" type="noConversion"/>
  </si>
  <si>
    <t>Assessment Learning Goal 4(L41): MGT511</t>
    <phoneticPr fontId="13" type="noConversion"/>
  </si>
  <si>
    <t>Assessment Learning Goal 4(L42): MGT511</t>
    <phoneticPr fontId="13" type="noConversion"/>
  </si>
  <si>
    <t>Assessment Learning Goal 5(L51): MGT 511</t>
    <phoneticPr fontId="13" type="noConversion"/>
  </si>
  <si>
    <t>Assessment Learning Goal 5(L52): MGT511</t>
    <phoneticPr fontId="13" type="noConversion"/>
  </si>
  <si>
    <r>
      <t xml:space="preserve">L51 </t>
    </r>
    <r>
      <rPr>
        <b/>
        <sz val="9"/>
        <color theme="1"/>
        <rFont val="Times New Roman"/>
        <family val="1"/>
      </rPr>
      <t>(Trait)</t>
    </r>
    <phoneticPr fontId="13" type="noConversion"/>
  </si>
  <si>
    <t>Assessment Learning Goal 5(L53): MGT 511</t>
    <phoneticPr fontId="13" type="noConversion"/>
  </si>
  <si>
    <t>Assessment Learning Goal 3(L31): MGT 604</t>
    <phoneticPr fontId="13" type="noConversion"/>
  </si>
  <si>
    <t>average</t>
    <phoneticPr fontId="13" type="noConversion"/>
  </si>
  <si>
    <t>ratio</t>
    <phoneticPr fontId="13" type="noConversion"/>
  </si>
  <si>
    <t>average</t>
    <phoneticPr fontId="13" type="noConversion"/>
  </si>
  <si>
    <t>average</t>
    <phoneticPr fontId="13" type="noConversion"/>
  </si>
  <si>
    <t>ratio</t>
    <phoneticPr fontId="13" type="noConversion"/>
  </si>
  <si>
    <t>ratio</t>
    <phoneticPr fontId="13" type="noConversion"/>
  </si>
  <si>
    <t>average</t>
    <phoneticPr fontId="13" type="noConversion"/>
  </si>
  <si>
    <r>
      <t xml:space="preserve">L32 </t>
    </r>
    <r>
      <rPr>
        <b/>
        <sz val="9"/>
        <color theme="1"/>
        <rFont val="Times New Roman"/>
        <family val="1"/>
      </rPr>
      <t>(Trait)</t>
    </r>
    <phoneticPr fontId="13" type="noConversion"/>
  </si>
  <si>
    <t>Assessment Learning Goal 3(L32): MGT604</t>
    <phoneticPr fontId="13" type="noConversion"/>
  </si>
  <si>
    <t>average</t>
    <phoneticPr fontId="13" type="noConversion"/>
  </si>
  <si>
    <t>ratio</t>
    <phoneticPr fontId="13" type="noConversion"/>
  </si>
  <si>
    <t>average</t>
    <phoneticPr fontId="13" type="noConversion"/>
  </si>
  <si>
    <t>ratio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</si>
</sst>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.0000"/>
    <numFmt numFmtId="179" formatCode="0.000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Book Antiqua"/>
      <family val="1"/>
    </font>
    <font>
      <sz val="7"/>
      <color theme="1"/>
      <name val="Times New Roman"/>
      <family val="1"/>
    </font>
    <font>
      <sz val="9"/>
      <color theme="1"/>
      <name val="Book Antiqua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돋움"/>
      <family val="3"/>
      <charset val="129"/>
    </font>
    <font>
      <sz val="10"/>
      <color theme="1"/>
      <name val="Book Antiqua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9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179" fontId="0" fillId="2" borderId="0" xfId="0" applyNumberFormat="1" applyFill="1">
      <alignment vertical="center"/>
    </xf>
    <xf numFmtId="178" fontId="0" fillId="2" borderId="0" xfId="0" applyNumberFormat="1" applyFill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8"/>
    </xf>
    <xf numFmtId="0" fontId="10" fillId="0" borderId="5" xfId="0" applyFont="1" applyBorder="1" applyAlignment="1">
      <alignment horizontal="left" vertical="center" wrapText="1" indent="8"/>
    </xf>
    <xf numFmtId="0" fontId="10" fillId="0" borderId="6" xfId="0" applyFont="1" applyBorder="1" applyAlignment="1">
      <alignment horizontal="left" vertical="center" wrapText="1" indent="8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 vertical="center" wrapText="1" indent="3"/>
    </xf>
    <xf numFmtId="0" fontId="10" fillId="0" borderId="5" xfId="0" applyFont="1" applyBorder="1" applyAlignment="1">
      <alignment horizontal="left" vertical="center" wrapText="1" indent="3"/>
    </xf>
    <xf numFmtId="0" fontId="10" fillId="0" borderId="6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14"/>
    </xf>
    <xf numFmtId="0" fontId="3" fillId="0" borderId="5" xfId="0" applyFont="1" applyBorder="1" applyAlignment="1">
      <alignment horizontal="left" vertical="center" wrapText="1" indent="14"/>
    </xf>
    <xf numFmtId="0" fontId="3" fillId="0" borderId="6" xfId="0" applyFont="1" applyBorder="1" applyAlignment="1">
      <alignment horizontal="left" vertical="center" wrapText="1" indent="14"/>
    </xf>
    <xf numFmtId="0" fontId="2" fillId="0" borderId="18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0" fillId="0" borderId="0" xfId="0" applyNumberFormat="1">
      <alignment vertical="center"/>
    </xf>
  </cellXfs>
  <cellStyles count="2">
    <cellStyle name="백분율" xfId="1" builtinId="5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opLeftCell="A19" workbookViewId="0">
      <selection activeCell="L29" sqref="L29"/>
    </sheetView>
  </sheetViews>
  <sheetFormatPr defaultRowHeight="16.5" x14ac:dyDescent="0.3"/>
  <cols>
    <col min="3" max="10" width="7.5" customWidth="1"/>
    <col min="11" max="11" width="9.875" bestFit="1" customWidth="1"/>
  </cols>
  <sheetData>
    <row r="1" spans="2:10" ht="17.25" thickBot="1" x14ac:dyDescent="0.35"/>
    <row r="2" spans="2:10" x14ac:dyDescent="0.3">
      <c r="B2" s="44" t="s">
        <v>30</v>
      </c>
      <c r="C2" s="45"/>
      <c r="D2" s="45"/>
      <c r="E2" s="45"/>
      <c r="F2" s="45"/>
      <c r="G2" s="45"/>
      <c r="H2" s="45"/>
      <c r="I2" s="45"/>
      <c r="J2" s="46"/>
    </row>
    <row r="3" spans="2:10" ht="17.25" thickBot="1" x14ac:dyDescent="0.35">
      <c r="B3" s="47" t="s">
        <v>0</v>
      </c>
      <c r="C3" s="48"/>
      <c r="D3" s="48"/>
      <c r="E3" s="48"/>
      <c r="F3" s="48"/>
      <c r="G3" s="48"/>
      <c r="H3" s="48"/>
      <c r="I3" s="48"/>
      <c r="J3" s="49"/>
    </row>
    <row r="4" spans="2:10" ht="17.25" thickBot="1" x14ac:dyDescent="0.35">
      <c r="B4" s="39" t="s">
        <v>1</v>
      </c>
      <c r="C4" s="41" t="s">
        <v>2</v>
      </c>
      <c r="D4" s="42"/>
      <c r="E4" s="42"/>
      <c r="F4" s="42"/>
      <c r="G4" s="42"/>
      <c r="H4" s="42"/>
      <c r="I4" s="42"/>
      <c r="J4" s="43"/>
    </row>
    <row r="5" spans="2:10" ht="17.25" thickBot="1" x14ac:dyDescent="0.35">
      <c r="B5" s="40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</row>
    <row r="6" spans="2:10" ht="17.25" thickBot="1" x14ac:dyDescent="0.35">
      <c r="B6" s="2">
        <v>1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3</v>
      </c>
      <c r="J6" s="3">
        <v>3</v>
      </c>
    </row>
    <row r="7" spans="2:10" ht="17.25" thickBot="1" x14ac:dyDescent="0.35">
      <c r="B7" s="2">
        <v>2</v>
      </c>
      <c r="C7" s="3">
        <v>3</v>
      </c>
      <c r="D7" s="3">
        <v>3</v>
      </c>
      <c r="E7" s="3">
        <v>2</v>
      </c>
      <c r="F7" s="3">
        <v>3</v>
      </c>
      <c r="G7" s="3">
        <v>3</v>
      </c>
      <c r="H7" s="3">
        <v>3</v>
      </c>
      <c r="I7" s="3">
        <v>3</v>
      </c>
      <c r="J7" s="3">
        <v>3</v>
      </c>
    </row>
    <row r="8" spans="2:10" ht="17.25" thickBot="1" x14ac:dyDescent="0.35">
      <c r="B8" s="2">
        <v>3</v>
      </c>
      <c r="C8" s="3">
        <v>3</v>
      </c>
      <c r="D8" s="3">
        <v>2</v>
      </c>
      <c r="E8" s="3">
        <v>3</v>
      </c>
      <c r="F8" s="3">
        <v>3</v>
      </c>
      <c r="G8" s="3">
        <v>2</v>
      </c>
      <c r="H8" s="3">
        <v>2</v>
      </c>
      <c r="I8" s="3">
        <v>3</v>
      </c>
      <c r="J8" s="3">
        <v>3</v>
      </c>
    </row>
    <row r="9" spans="2:10" ht="17.25" thickBot="1" x14ac:dyDescent="0.35">
      <c r="B9" s="2">
        <v>4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3">
        <v>3</v>
      </c>
    </row>
    <row r="10" spans="2:10" ht="17.25" thickBot="1" x14ac:dyDescent="0.35">
      <c r="B10" s="2">
        <v>5</v>
      </c>
      <c r="C10" s="3">
        <v>3</v>
      </c>
      <c r="D10" s="3">
        <v>3</v>
      </c>
      <c r="E10" s="3">
        <v>2</v>
      </c>
      <c r="F10" s="3">
        <v>3</v>
      </c>
      <c r="G10" s="3">
        <v>3</v>
      </c>
      <c r="H10" s="3">
        <v>2</v>
      </c>
      <c r="I10" s="3">
        <v>3</v>
      </c>
      <c r="J10" s="3">
        <v>3</v>
      </c>
    </row>
    <row r="11" spans="2:10" ht="17.25" thickBot="1" x14ac:dyDescent="0.35">
      <c r="B11" s="2">
        <v>6</v>
      </c>
      <c r="C11" s="3">
        <v>3</v>
      </c>
      <c r="D11" s="3">
        <v>3</v>
      </c>
      <c r="E11" s="3">
        <v>2</v>
      </c>
      <c r="F11" s="3">
        <v>3</v>
      </c>
      <c r="G11" s="3">
        <v>2</v>
      </c>
      <c r="H11" s="3">
        <v>3</v>
      </c>
      <c r="I11" s="3">
        <v>3</v>
      </c>
      <c r="J11" s="3">
        <v>3</v>
      </c>
    </row>
    <row r="12" spans="2:10" ht="17.25" thickBot="1" x14ac:dyDescent="0.35">
      <c r="B12" s="2">
        <v>7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2</v>
      </c>
    </row>
    <row r="13" spans="2:10" ht="17.25" thickBot="1" x14ac:dyDescent="0.35">
      <c r="B13" s="2">
        <v>8</v>
      </c>
      <c r="C13" s="3">
        <v>2</v>
      </c>
      <c r="D13" s="3">
        <v>2</v>
      </c>
      <c r="E13" s="3">
        <v>1</v>
      </c>
      <c r="F13" s="3">
        <v>2</v>
      </c>
      <c r="G13" s="3">
        <v>1</v>
      </c>
      <c r="H13" s="3">
        <v>3</v>
      </c>
      <c r="I13" s="3">
        <v>3</v>
      </c>
      <c r="J13" s="3">
        <v>3</v>
      </c>
    </row>
    <row r="14" spans="2:10" ht="17.25" thickBot="1" x14ac:dyDescent="0.35">
      <c r="B14" s="2">
        <v>9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</row>
    <row r="15" spans="2:10" ht="17.25" thickBot="1" x14ac:dyDescent="0.35">
      <c r="B15" s="2">
        <v>10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</row>
    <row r="16" spans="2:10" ht="17.25" thickBot="1" x14ac:dyDescent="0.35">
      <c r="B16" s="2">
        <v>11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2</v>
      </c>
    </row>
    <row r="17" spans="2:12" ht="17.25" thickBot="1" x14ac:dyDescent="0.35">
      <c r="B17" s="2">
        <v>12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</row>
    <row r="18" spans="2:12" ht="17.25" thickBot="1" x14ac:dyDescent="0.35">
      <c r="B18" s="2">
        <v>13</v>
      </c>
      <c r="C18" s="3">
        <v>3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</row>
    <row r="19" spans="2:12" ht="17.25" thickBot="1" x14ac:dyDescent="0.35">
      <c r="B19" s="2">
        <v>14</v>
      </c>
      <c r="C19" s="3">
        <v>3</v>
      </c>
      <c r="D19" s="3">
        <v>2</v>
      </c>
      <c r="E19" s="3">
        <v>3</v>
      </c>
      <c r="F19" s="3">
        <v>3</v>
      </c>
      <c r="G19" s="3">
        <v>2</v>
      </c>
      <c r="H19" s="3">
        <v>3</v>
      </c>
      <c r="I19" s="3">
        <v>3</v>
      </c>
      <c r="J19" s="3">
        <v>3</v>
      </c>
    </row>
    <row r="20" spans="2:12" ht="17.25" thickBot="1" x14ac:dyDescent="0.35">
      <c r="B20" s="2">
        <v>15</v>
      </c>
      <c r="C20" s="3">
        <v>3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</row>
    <row r="21" spans="2:12" ht="17.25" thickBot="1" x14ac:dyDescent="0.35">
      <c r="B21" s="2">
        <v>16</v>
      </c>
      <c r="C21" s="3">
        <v>2</v>
      </c>
      <c r="D21" s="3">
        <v>2</v>
      </c>
      <c r="E21" s="3">
        <v>2</v>
      </c>
      <c r="F21" s="3">
        <v>2</v>
      </c>
      <c r="G21" s="3">
        <v>2</v>
      </c>
      <c r="H21" s="3">
        <v>3</v>
      </c>
      <c r="I21" s="3">
        <v>3</v>
      </c>
      <c r="J21" s="3">
        <v>3</v>
      </c>
    </row>
    <row r="22" spans="2:12" ht="17.25" thickBot="1" x14ac:dyDescent="0.35">
      <c r="B22" s="2">
        <v>17</v>
      </c>
      <c r="C22" s="3">
        <v>3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</row>
    <row r="23" spans="2:12" ht="17.25" thickBot="1" x14ac:dyDescent="0.35">
      <c r="B23" s="2">
        <v>18</v>
      </c>
      <c r="C23" s="3">
        <v>2</v>
      </c>
      <c r="D23" s="3">
        <v>2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3">
        <v>2</v>
      </c>
    </row>
    <row r="24" spans="2:12" ht="17.25" thickBot="1" x14ac:dyDescent="0.35">
      <c r="B24" s="2">
        <v>19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</row>
    <row r="25" spans="2:12" ht="17.25" thickBot="1" x14ac:dyDescent="0.35">
      <c r="B25" s="67">
        <v>20</v>
      </c>
      <c r="C25" s="32">
        <v>3</v>
      </c>
      <c r="D25" s="32">
        <v>3</v>
      </c>
      <c r="E25" s="32">
        <v>3</v>
      </c>
      <c r="F25" s="32">
        <v>3</v>
      </c>
      <c r="G25" s="32">
        <v>3</v>
      </c>
      <c r="H25" s="32">
        <v>3</v>
      </c>
      <c r="I25" s="32">
        <v>3</v>
      </c>
      <c r="J25" s="32">
        <v>3</v>
      </c>
      <c r="K25" s="13" t="s">
        <v>25</v>
      </c>
      <c r="L25" s="14" t="s">
        <v>26</v>
      </c>
    </row>
    <row r="26" spans="2:12" ht="18" thickTop="1" thickBot="1" x14ac:dyDescent="0.35">
      <c r="B26" s="2" t="s">
        <v>3</v>
      </c>
      <c r="C26" s="3">
        <f t="shared" ref="C26:J26" si="0">COUNTIF(C$6:C$25,3)</f>
        <v>17</v>
      </c>
      <c r="D26" s="3">
        <f t="shared" si="0"/>
        <v>15</v>
      </c>
      <c r="E26" s="3">
        <f t="shared" si="0"/>
        <v>15</v>
      </c>
      <c r="F26" s="3">
        <f t="shared" si="0"/>
        <v>18</v>
      </c>
      <c r="G26" s="3">
        <f t="shared" si="0"/>
        <v>15</v>
      </c>
      <c r="H26" s="3">
        <f t="shared" si="0"/>
        <v>18</v>
      </c>
      <c r="I26" s="3">
        <f t="shared" si="0"/>
        <v>20</v>
      </c>
      <c r="J26" s="3">
        <f t="shared" si="0"/>
        <v>17</v>
      </c>
      <c r="K26" s="12">
        <f>AVERAGE(C26:J26)</f>
        <v>16.875</v>
      </c>
      <c r="L26" s="11">
        <f>K26/20</f>
        <v>0.84375</v>
      </c>
    </row>
    <row r="27" spans="2:12" ht="17.25" thickBot="1" x14ac:dyDescent="0.35">
      <c r="B27" s="4" t="s">
        <v>4</v>
      </c>
      <c r="C27" s="3">
        <f t="shared" ref="C27:J27" si="1">COUNTIF(C$6:C$25,2)</f>
        <v>3</v>
      </c>
      <c r="D27" s="3">
        <f t="shared" si="1"/>
        <v>5</v>
      </c>
      <c r="E27" s="3">
        <f t="shared" si="1"/>
        <v>4</v>
      </c>
      <c r="F27" s="3">
        <f t="shared" si="1"/>
        <v>2</v>
      </c>
      <c r="G27" s="3">
        <f t="shared" si="1"/>
        <v>4</v>
      </c>
      <c r="H27" s="3">
        <f t="shared" si="1"/>
        <v>2</v>
      </c>
      <c r="I27" s="3">
        <f t="shared" si="1"/>
        <v>0</v>
      </c>
      <c r="J27" s="3">
        <f t="shared" si="1"/>
        <v>3</v>
      </c>
      <c r="K27" s="12">
        <f>AVERAGE(C27:J27)</f>
        <v>2.875</v>
      </c>
      <c r="L27" s="11">
        <f t="shared" ref="L27:L28" si="2">K27/20</f>
        <v>0.14374999999999999</v>
      </c>
    </row>
    <row r="28" spans="2:12" ht="17.25" thickBot="1" x14ac:dyDescent="0.35">
      <c r="B28" s="4" t="s">
        <v>5</v>
      </c>
      <c r="C28" s="3">
        <f t="shared" ref="C28:J28" si="3">COUNTIF(C$6:C$25,1)</f>
        <v>0</v>
      </c>
      <c r="D28" s="3">
        <f t="shared" si="3"/>
        <v>0</v>
      </c>
      <c r="E28" s="3">
        <f t="shared" si="3"/>
        <v>1</v>
      </c>
      <c r="F28" s="3">
        <f t="shared" si="3"/>
        <v>0</v>
      </c>
      <c r="G28" s="3">
        <f t="shared" si="3"/>
        <v>1</v>
      </c>
      <c r="H28" s="3">
        <f t="shared" si="3"/>
        <v>0</v>
      </c>
      <c r="I28" s="3">
        <f t="shared" si="3"/>
        <v>0</v>
      </c>
      <c r="J28" s="3">
        <f t="shared" si="3"/>
        <v>0</v>
      </c>
      <c r="K28" s="12">
        <f>AVERAGE(C28:J28)</f>
        <v>0.25</v>
      </c>
      <c r="L28" s="11">
        <f t="shared" si="2"/>
        <v>1.2500000000000001E-2</v>
      </c>
    </row>
    <row r="29" spans="2:12" x14ac:dyDescent="0.3">
      <c r="K29" s="27">
        <f>AVERAGE(C6:J25)</f>
        <v>2.8312499999999998</v>
      </c>
      <c r="L29" s="72"/>
    </row>
    <row r="30" spans="2:12" x14ac:dyDescent="0.3">
      <c r="B30" s="5" t="s">
        <v>6</v>
      </c>
    </row>
    <row r="31" spans="2:12" x14ac:dyDescent="0.3">
      <c r="B31" s="5" t="s">
        <v>7</v>
      </c>
    </row>
    <row r="32" spans="2:12" ht="17.25" thickBot="1" x14ac:dyDescent="0.35"/>
    <row r="33" spans="2:9" ht="16.5" customHeight="1" x14ac:dyDescent="0.3">
      <c r="B33" s="44" t="s">
        <v>31</v>
      </c>
      <c r="C33" s="45"/>
      <c r="D33" s="45"/>
      <c r="E33" s="45"/>
      <c r="F33" s="45"/>
      <c r="G33" s="45"/>
      <c r="H33" s="45"/>
      <c r="I33" s="46"/>
    </row>
    <row r="34" spans="2:9" ht="17.25" customHeight="1" thickBot="1" x14ac:dyDescent="0.35">
      <c r="B34" s="47" t="s">
        <v>0</v>
      </c>
      <c r="C34" s="48"/>
      <c r="D34" s="48"/>
      <c r="E34" s="48"/>
      <c r="F34" s="48"/>
      <c r="G34" s="48"/>
      <c r="H34" s="48"/>
      <c r="I34" s="49"/>
    </row>
    <row r="35" spans="2:9" ht="17.25" thickBot="1" x14ac:dyDescent="0.35">
      <c r="B35" s="39" t="s">
        <v>1</v>
      </c>
      <c r="C35" s="41" t="s">
        <v>8</v>
      </c>
      <c r="D35" s="42"/>
      <c r="E35" s="42"/>
      <c r="F35" s="42"/>
      <c r="G35" s="42"/>
      <c r="H35" s="42"/>
      <c r="I35" s="43"/>
    </row>
    <row r="36" spans="2:9" ht="17.25" thickBot="1" x14ac:dyDescent="0.35">
      <c r="B36" s="40"/>
      <c r="C36" s="1">
        <v>1</v>
      </c>
      <c r="D36" s="1">
        <v>2</v>
      </c>
      <c r="E36" s="1">
        <v>3</v>
      </c>
      <c r="F36" s="1">
        <v>4</v>
      </c>
      <c r="G36" s="1">
        <v>5</v>
      </c>
      <c r="H36" s="1">
        <v>6</v>
      </c>
      <c r="I36" s="1">
        <v>7</v>
      </c>
    </row>
    <row r="37" spans="2:9" ht="17.25" thickBot="1" x14ac:dyDescent="0.35">
      <c r="B37" s="2">
        <v>1</v>
      </c>
      <c r="C37" s="3">
        <v>3</v>
      </c>
      <c r="D37" s="3">
        <v>3</v>
      </c>
      <c r="E37" s="3">
        <v>3</v>
      </c>
      <c r="F37" s="3">
        <v>3</v>
      </c>
      <c r="G37" s="3">
        <v>3</v>
      </c>
      <c r="H37" s="3">
        <v>3</v>
      </c>
      <c r="I37" s="3">
        <v>3</v>
      </c>
    </row>
    <row r="38" spans="2:9" ht="17.25" thickBot="1" x14ac:dyDescent="0.35">
      <c r="B38" s="2">
        <v>2</v>
      </c>
      <c r="C38" s="3">
        <v>3</v>
      </c>
      <c r="D38" s="3">
        <v>3</v>
      </c>
      <c r="E38" s="3">
        <v>3</v>
      </c>
      <c r="F38" s="3">
        <v>2</v>
      </c>
      <c r="G38" s="3">
        <v>3</v>
      </c>
      <c r="H38" s="3">
        <v>3</v>
      </c>
      <c r="I38" s="3">
        <v>3</v>
      </c>
    </row>
    <row r="39" spans="2:9" ht="17.25" thickBot="1" x14ac:dyDescent="0.35">
      <c r="B39" s="2">
        <v>3</v>
      </c>
      <c r="C39" s="3">
        <v>3</v>
      </c>
      <c r="D39" s="3">
        <v>2</v>
      </c>
      <c r="E39" s="3">
        <v>3</v>
      </c>
      <c r="F39" s="3">
        <v>2</v>
      </c>
      <c r="G39" s="3">
        <v>3</v>
      </c>
      <c r="H39" s="3">
        <v>2</v>
      </c>
      <c r="I39" s="3">
        <v>3</v>
      </c>
    </row>
    <row r="40" spans="2:9" ht="17.25" thickBot="1" x14ac:dyDescent="0.35">
      <c r="B40" s="2">
        <v>4</v>
      </c>
      <c r="C40" s="3">
        <v>3</v>
      </c>
      <c r="D40" s="3">
        <v>3</v>
      </c>
      <c r="E40" s="3">
        <v>3</v>
      </c>
      <c r="F40" s="3">
        <v>3</v>
      </c>
      <c r="G40" s="3">
        <v>3</v>
      </c>
      <c r="H40" s="3">
        <v>3</v>
      </c>
      <c r="I40" s="3">
        <v>3</v>
      </c>
    </row>
    <row r="41" spans="2:9" ht="17.25" thickBot="1" x14ac:dyDescent="0.35">
      <c r="B41" s="2">
        <v>5</v>
      </c>
      <c r="C41" s="3">
        <v>3</v>
      </c>
      <c r="D41" s="3">
        <v>2</v>
      </c>
      <c r="E41" s="3">
        <v>3</v>
      </c>
      <c r="F41" s="3">
        <v>2</v>
      </c>
      <c r="G41" s="3">
        <v>2</v>
      </c>
      <c r="H41" s="3">
        <v>3</v>
      </c>
      <c r="I41" s="3">
        <v>3</v>
      </c>
    </row>
    <row r="42" spans="2:9" ht="17.25" thickBot="1" x14ac:dyDescent="0.35">
      <c r="B42" s="2">
        <v>6</v>
      </c>
      <c r="C42" s="3">
        <v>2</v>
      </c>
      <c r="D42" s="3">
        <v>3</v>
      </c>
      <c r="E42" s="3">
        <v>3</v>
      </c>
      <c r="F42" s="3">
        <v>2</v>
      </c>
      <c r="G42" s="3">
        <v>3</v>
      </c>
      <c r="H42" s="3">
        <v>3</v>
      </c>
      <c r="I42" s="3">
        <v>2</v>
      </c>
    </row>
    <row r="43" spans="2:9" ht="17.25" thickBot="1" x14ac:dyDescent="0.35">
      <c r="B43" s="2">
        <v>7</v>
      </c>
      <c r="C43" s="3">
        <v>3</v>
      </c>
      <c r="D43" s="3">
        <v>3</v>
      </c>
      <c r="E43" s="3">
        <v>3</v>
      </c>
      <c r="F43" s="3">
        <v>3</v>
      </c>
      <c r="G43" s="3">
        <v>3</v>
      </c>
      <c r="H43" s="3">
        <v>3</v>
      </c>
      <c r="I43" s="3">
        <v>3</v>
      </c>
    </row>
    <row r="44" spans="2:9" ht="17.25" thickBot="1" x14ac:dyDescent="0.35">
      <c r="B44" s="2">
        <v>8</v>
      </c>
      <c r="C44" s="30">
        <v>2</v>
      </c>
      <c r="D44" s="31">
        <v>1</v>
      </c>
      <c r="E44" s="31">
        <v>3</v>
      </c>
      <c r="F44" s="31">
        <v>2</v>
      </c>
      <c r="G44" s="31">
        <v>3</v>
      </c>
      <c r="H44" s="31">
        <v>3</v>
      </c>
      <c r="I44" s="31">
        <v>1</v>
      </c>
    </row>
    <row r="45" spans="2:9" ht="17.25" thickBot="1" x14ac:dyDescent="0.35">
      <c r="B45" s="2">
        <v>9</v>
      </c>
      <c r="C45" s="3">
        <v>3</v>
      </c>
      <c r="D45" s="3">
        <v>3</v>
      </c>
      <c r="E45" s="3">
        <v>3</v>
      </c>
      <c r="F45" s="3">
        <v>3</v>
      </c>
      <c r="G45" s="3">
        <v>3</v>
      </c>
      <c r="H45" s="3">
        <v>3</v>
      </c>
      <c r="I45" s="3">
        <v>2</v>
      </c>
    </row>
    <row r="46" spans="2:9" ht="17.25" thickBot="1" x14ac:dyDescent="0.35">
      <c r="B46" s="2">
        <v>10</v>
      </c>
      <c r="C46" s="3">
        <v>3</v>
      </c>
      <c r="D46" s="3">
        <v>3</v>
      </c>
      <c r="E46" s="34"/>
      <c r="F46" s="3">
        <v>3</v>
      </c>
      <c r="G46" s="3">
        <v>3</v>
      </c>
      <c r="H46" s="3">
        <v>3</v>
      </c>
      <c r="I46" s="3">
        <v>3</v>
      </c>
    </row>
    <row r="47" spans="2:9" ht="17.25" thickBot="1" x14ac:dyDescent="0.35">
      <c r="B47" s="2">
        <v>11</v>
      </c>
      <c r="C47" s="3">
        <v>3</v>
      </c>
      <c r="D47" s="3">
        <v>3</v>
      </c>
      <c r="E47" s="3">
        <v>3</v>
      </c>
      <c r="F47" s="3">
        <v>3</v>
      </c>
      <c r="G47" s="3">
        <v>3</v>
      </c>
      <c r="H47" s="3">
        <v>3</v>
      </c>
      <c r="I47" s="3">
        <v>3</v>
      </c>
    </row>
    <row r="48" spans="2:9" ht="17.25" thickBot="1" x14ac:dyDescent="0.35">
      <c r="B48" s="2">
        <v>12</v>
      </c>
      <c r="C48" s="3">
        <v>3</v>
      </c>
      <c r="D48" s="3">
        <v>3</v>
      </c>
      <c r="E48" s="3">
        <v>3</v>
      </c>
      <c r="F48" s="3">
        <v>3</v>
      </c>
      <c r="G48" s="3">
        <v>3</v>
      </c>
      <c r="H48" s="3">
        <v>3</v>
      </c>
      <c r="I48" s="3">
        <v>3</v>
      </c>
    </row>
    <row r="49" spans="2:11" ht="17.25" thickBot="1" x14ac:dyDescent="0.35">
      <c r="B49" s="2">
        <v>13</v>
      </c>
      <c r="C49" s="3">
        <v>2</v>
      </c>
      <c r="D49" s="3">
        <v>3</v>
      </c>
      <c r="E49" s="3">
        <v>3</v>
      </c>
      <c r="F49" s="3">
        <v>3</v>
      </c>
      <c r="G49" s="3">
        <v>3</v>
      </c>
      <c r="H49" s="3">
        <v>3</v>
      </c>
      <c r="I49" s="3">
        <v>3</v>
      </c>
    </row>
    <row r="50" spans="2:11" ht="17.25" thickBot="1" x14ac:dyDescent="0.35">
      <c r="B50" s="2">
        <v>14</v>
      </c>
      <c r="C50" s="3">
        <v>3</v>
      </c>
      <c r="D50" s="3">
        <v>3</v>
      </c>
      <c r="E50" s="3">
        <v>3</v>
      </c>
      <c r="F50" s="3">
        <v>2</v>
      </c>
      <c r="G50" s="3">
        <v>3</v>
      </c>
      <c r="H50" s="3">
        <v>3</v>
      </c>
      <c r="I50" s="3">
        <v>3</v>
      </c>
    </row>
    <row r="51" spans="2:11" ht="17.25" thickBot="1" x14ac:dyDescent="0.35">
      <c r="B51" s="2">
        <v>15</v>
      </c>
      <c r="C51" s="3">
        <v>3</v>
      </c>
      <c r="D51" s="3">
        <v>3</v>
      </c>
      <c r="E51" s="3">
        <v>3</v>
      </c>
      <c r="F51" s="3">
        <v>3</v>
      </c>
      <c r="G51" s="3">
        <v>3</v>
      </c>
      <c r="H51" s="3">
        <v>3</v>
      </c>
      <c r="I51" s="3">
        <v>3</v>
      </c>
    </row>
    <row r="52" spans="2:11" ht="17.25" thickBot="1" x14ac:dyDescent="0.35">
      <c r="B52" s="2">
        <v>16</v>
      </c>
      <c r="C52" s="3">
        <v>3</v>
      </c>
      <c r="D52" s="3">
        <v>2</v>
      </c>
      <c r="E52" s="3">
        <v>3</v>
      </c>
      <c r="F52" s="3">
        <v>3</v>
      </c>
      <c r="G52" s="3">
        <v>3</v>
      </c>
      <c r="H52" s="3">
        <v>3</v>
      </c>
      <c r="I52" s="3">
        <v>2</v>
      </c>
    </row>
    <row r="53" spans="2:11" ht="17.25" thickBot="1" x14ac:dyDescent="0.35">
      <c r="B53" s="2">
        <v>17</v>
      </c>
      <c r="C53" s="3">
        <v>3</v>
      </c>
      <c r="D53" s="3">
        <v>3</v>
      </c>
      <c r="E53" s="3">
        <v>3</v>
      </c>
      <c r="F53" s="3">
        <v>3</v>
      </c>
      <c r="G53" s="3">
        <v>3</v>
      </c>
      <c r="H53" s="3">
        <v>3</v>
      </c>
      <c r="I53" s="3">
        <v>3</v>
      </c>
    </row>
    <row r="54" spans="2:11" ht="17.25" thickBot="1" x14ac:dyDescent="0.35">
      <c r="B54" s="2">
        <v>18</v>
      </c>
      <c r="C54" s="3">
        <v>2</v>
      </c>
      <c r="D54" s="3">
        <v>2</v>
      </c>
      <c r="E54" s="3">
        <v>3</v>
      </c>
      <c r="F54" s="3">
        <v>3</v>
      </c>
      <c r="G54" s="3">
        <v>3</v>
      </c>
      <c r="H54" s="3">
        <v>3</v>
      </c>
      <c r="I54" s="3">
        <v>2</v>
      </c>
    </row>
    <row r="55" spans="2:11" ht="17.25" thickBot="1" x14ac:dyDescent="0.35">
      <c r="B55" s="2">
        <v>19</v>
      </c>
      <c r="C55" s="3">
        <v>3</v>
      </c>
      <c r="D55" s="3">
        <v>3</v>
      </c>
      <c r="E55" s="3">
        <v>3</v>
      </c>
      <c r="F55" s="3">
        <v>3</v>
      </c>
      <c r="G55" s="3">
        <v>3</v>
      </c>
      <c r="H55" s="3">
        <v>3</v>
      </c>
      <c r="I55" s="3">
        <v>3</v>
      </c>
    </row>
    <row r="56" spans="2:11" ht="17.25" thickBot="1" x14ac:dyDescent="0.35">
      <c r="B56" s="67">
        <v>20</v>
      </c>
      <c r="C56" s="32">
        <v>3</v>
      </c>
      <c r="D56" s="32">
        <v>2</v>
      </c>
      <c r="E56" s="32">
        <v>3</v>
      </c>
      <c r="F56" s="32">
        <v>3</v>
      </c>
      <c r="G56" s="32">
        <v>3</v>
      </c>
      <c r="H56" s="32">
        <v>2</v>
      </c>
      <c r="I56" s="32">
        <v>3</v>
      </c>
      <c r="J56" s="71" t="s">
        <v>41</v>
      </c>
      <c r="K56" s="14" t="s">
        <v>40</v>
      </c>
    </row>
    <row r="57" spans="2:11" ht="18" thickTop="1" thickBot="1" x14ac:dyDescent="0.35">
      <c r="B57" s="2" t="s">
        <v>3</v>
      </c>
      <c r="C57" s="3">
        <f t="shared" ref="C57:I57" si="4">COUNTIF(C$37:C$56,3)</f>
        <v>16</v>
      </c>
      <c r="D57" s="3">
        <f t="shared" si="4"/>
        <v>14</v>
      </c>
      <c r="E57" s="3">
        <f t="shared" si="4"/>
        <v>19</v>
      </c>
      <c r="F57" s="3">
        <f t="shared" si="4"/>
        <v>14</v>
      </c>
      <c r="G57" s="3">
        <f t="shared" si="4"/>
        <v>19</v>
      </c>
      <c r="H57" s="3">
        <f t="shared" si="4"/>
        <v>18</v>
      </c>
      <c r="I57" s="3">
        <f t="shared" si="4"/>
        <v>15</v>
      </c>
      <c r="J57" s="12">
        <f>AVERAGE(C57:I57)</f>
        <v>16.428571428571427</v>
      </c>
      <c r="K57" s="11">
        <f>J57/20</f>
        <v>0.8214285714285714</v>
      </c>
    </row>
    <row r="58" spans="2:11" ht="17.25" thickBot="1" x14ac:dyDescent="0.35">
      <c r="B58" s="4" t="s">
        <v>4</v>
      </c>
      <c r="C58" s="3">
        <f t="shared" ref="C58:I58" si="5">COUNTIF(C$37:C$56,2)</f>
        <v>4</v>
      </c>
      <c r="D58" s="3">
        <f t="shared" si="5"/>
        <v>5</v>
      </c>
      <c r="E58" s="3">
        <f t="shared" si="5"/>
        <v>0</v>
      </c>
      <c r="F58" s="3">
        <f t="shared" si="5"/>
        <v>6</v>
      </c>
      <c r="G58" s="3">
        <f t="shared" si="5"/>
        <v>1</v>
      </c>
      <c r="H58" s="3">
        <f t="shared" si="5"/>
        <v>2</v>
      </c>
      <c r="I58" s="3">
        <f t="shared" si="5"/>
        <v>4</v>
      </c>
      <c r="J58" s="12">
        <f>AVERAGE(C58:I58)</f>
        <v>3.1428571428571428</v>
      </c>
      <c r="K58" s="11">
        <f t="shared" ref="K58:K59" si="6">J58/20</f>
        <v>0.15714285714285714</v>
      </c>
    </row>
    <row r="59" spans="2:11" ht="17.25" thickBot="1" x14ac:dyDescent="0.35">
      <c r="B59" s="4" t="s">
        <v>9</v>
      </c>
      <c r="C59" s="3">
        <f t="shared" ref="C59:I59" si="7">COUNTIF(C$37:C$56,1)</f>
        <v>0</v>
      </c>
      <c r="D59" s="3">
        <f t="shared" si="7"/>
        <v>1</v>
      </c>
      <c r="E59" s="3">
        <f t="shared" si="7"/>
        <v>0</v>
      </c>
      <c r="F59" s="3">
        <f t="shared" si="7"/>
        <v>0</v>
      </c>
      <c r="G59" s="3">
        <f t="shared" si="7"/>
        <v>0</v>
      </c>
      <c r="H59" s="3">
        <f t="shared" si="7"/>
        <v>0</v>
      </c>
      <c r="I59" s="3">
        <f t="shared" si="7"/>
        <v>1</v>
      </c>
      <c r="J59" s="12">
        <f>AVERAGE(C59:I59)</f>
        <v>0.2857142857142857</v>
      </c>
      <c r="K59" s="11">
        <f t="shared" si="6"/>
        <v>1.4285714285714285E-2</v>
      </c>
    </row>
    <row r="60" spans="2:11" x14ac:dyDescent="0.3">
      <c r="J60" s="27">
        <f>AVERAGE(C37:I56)</f>
        <v>2.8129496402877696</v>
      </c>
    </row>
    <row r="61" spans="2:11" x14ac:dyDescent="0.3">
      <c r="B61" s="5" t="s">
        <v>6</v>
      </c>
    </row>
    <row r="62" spans="2:11" x14ac:dyDescent="0.3">
      <c r="B62" s="5" t="s">
        <v>7</v>
      </c>
    </row>
  </sheetData>
  <mergeCells count="8">
    <mergeCell ref="B35:B36"/>
    <mergeCell ref="C35:I35"/>
    <mergeCell ref="B33:I33"/>
    <mergeCell ref="B2:J2"/>
    <mergeCell ref="B3:J3"/>
    <mergeCell ref="B4:B5"/>
    <mergeCell ref="C4:J4"/>
    <mergeCell ref="B34:I3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opLeftCell="A22" workbookViewId="0">
      <selection activeCell="H24" sqref="H24"/>
    </sheetView>
  </sheetViews>
  <sheetFormatPr defaultRowHeight="16.5" x14ac:dyDescent="0.3"/>
  <sheetData>
    <row r="1" spans="2:7" ht="17.25" thickBot="1" x14ac:dyDescent="0.35"/>
    <row r="2" spans="2:7" x14ac:dyDescent="0.3">
      <c r="B2" s="44" t="s">
        <v>28</v>
      </c>
      <c r="C2" s="45"/>
      <c r="D2" s="45"/>
      <c r="E2" s="45"/>
      <c r="F2" s="45"/>
      <c r="G2" s="46"/>
    </row>
    <row r="3" spans="2:7" ht="17.25" thickBot="1" x14ac:dyDescent="0.35">
      <c r="B3" s="53" t="s">
        <v>10</v>
      </c>
      <c r="C3" s="54"/>
      <c r="D3" s="54"/>
      <c r="E3" s="54"/>
      <c r="F3" s="54"/>
      <c r="G3" s="55"/>
    </row>
    <row r="4" spans="2:7" ht="17.25" thickBot="1" x14ac:dyDescent="0.35">
      <c r="B4" s="56" t="s">
        <v>1</v>
      </c>
      <c r="C4" s="50" t="s">
        <v>11</v>
      </c>
      <c r="D4" s="51"/>
      <c r="E4" s="51"/>
      <c r="F4" s="51"/>
      <c r="G4" s="52"/>
    </row>
    <row r="5" spans="2:7" ht="17.25" thickBot="1" x14ac:dyDescent="0.35">
      <c r="B5" s="57"/>
      <c r="C5" s="7">
        <v>1</v>
      </c>
      <c r="D5" s="7">
        <v>2</v>
      </c>
      <c r="E5" s="7">
        <v>3</v>
      </c>
      <c r="F5" s="7">
        <v>4</v>
      </c>
      <c r="G5" s="7">
        <v>5</v>
      </c>
    </row>
    <row r="6" spans="2:7" ht="17.25" thickBot="1" x14ac:dyDescent="0.35">
      <c r="B6" s="8">
        <v>1</v>
      </c>
      <c r="C6" s="9">
        <v>2</v>
      </c>
      <c r="D6" s="9">
        <v>1</v>
      </c>
      <c r="E6" s="9">
        <v>2</v>
      </c>
      <c r="F6" s="9">
        <v>1</v>
      </c>
      <c r="G6" s="9">
        <v>1</v>
      </c>
    </row>
    <row r="7" spans="2:7" ht="17.25" thickBot="1" x14ac:dyDescent="0.35">
      <c r="B7" s="8">
        <v>2</v>
      </c>
      <c r="C7" s="9">
        <v>2</v>
      </c>
      <c r="D7" s="9">
        <v>2</v>
      </c>
      <c r="E7" s="9">
        <v>2</v>
      </c>
      <c r="F7" s="9">
        <v>2</v>
      </c>
      <c r="G7" s="9">
        <v>1</v>
      </c>
    </row>
    <row r="8" spans="2:7" ht="17.25" thickBot="1" x14ac:dyDescent="0.35">
      <c r="B8" s="8">
        <v>3</v>
      </c>
      <c r="C8" s="9">
        <v>2</v>
      </c>
      <c r="D8" s="9">
        <v>3</v>
      </c>
      <c r="E8" s="9">
        <v>3</v>
      </c>
      <c r="F8" s="9">
        <v>2</v>
      </c>
      <c r="G8" s="9">
        <v>2</v>
      </c>
    </row>
    <row r="9" spans="2:7" ht="17.25" thickBot="1" x14ac:dyDescent="0.35">
      <c r="B9" s="8">
        <v>4</v>
      </c>
      <c r="C9" s="9">
        <v>2</v>
      </c>
      <c r="D9" s="9">
        <v>2</v>
      </c>
      <c r="E9" s="9">
        <v>2</v>
      </c>
      <c r="F9" s="9">
        <v>2</v>
      </c>
      <c r="G9" s="9">
        <v>3</v>
      </c>
    </row>
    <row r="10" spans="2:7" ht="17.25" thickBot="1" x14ac:dyDescent="0.35">
      <c r="B10" s="8">
        <v>5</v>
      </c>
      <c r="C10" s="9">
        <v>2</v>
      </c>
      <c r="D10" s="9">
        <v>2</v>
      </c>
      <c r="E10" s="9">
        <v>3</v>
      </c>
      <c r="F10" s="9">
        <v>2</v>
      </c>
      <c r="G10" s="9">
        <v>1</v>
      </c>
    </row>
    <row r="11" spans="2:7" ht="17.25" thickBot="1" x14ac:dyDescent="0.35">
      <c r="B11" s="8">
        <v>6</v>
      </c>
      <c r="C11" s="9">
        <v>2</v>
      </c>
      <c r="D11" s="9">
        <v>3</v>
      </c>
      <c r="E11" s="9">
        <v>3</v>
      </c>
      <c r="F11" s="9">
        <v>3</v>
      </c>
      <c r="G11" s="9">
        <v>3</v>
      </c>
    </row>
    <row r="12" spans="2:7" ht="17.25" thickBot="1" x14ac:dyDescent="0.35">
      <c r="B12" s="8">
        <v>7</v>
      </c>
      <c r="C12" s="9">
        <v>2</v>
      </c>
      <c r="D12" s="9">
        <v>2</v>
      </c>
      <c r="E12" s="9">
        <v>1</v>
      </c>
      <c r="F12" s="9">
        <v>2</v>
      </c>
      <c r="G12" s="9">
        <v>1</v>
      </c>
    </row>
    <row r="13" spans="2:7" ht="17.25" thickBot="1" x14ac:dyDescent="0.35">
      <c r="B13" s="8">
        <v>8</v>
      </c>
      <c r="C13" s="9">
        <v>2</v>
      </c>
      <c r="D13" s="9">
        <v>2</v>
      </c>
      <c r="E13" s="9">
        <v>3</v>
      </c>
      <c r="F13" s="9">
        <v>3</v>
      </c>
      <c r="G13" s="9">
        <v>2</v>
      </c>
    </row>
    <row r="14" spans="2:7" ht="17.25" thickBot="1" x14ac:dyDescent="0.35">
      <c r="B14" s="8">
        <v>9</v>
      </c>
      <c r="C14" s="9">
        <v>3</v>
      </c>
      <c r="D14" s="9">
        <v>3</v>
      </c>
      <c r="E14" s="9">
        <v>3</v>
      </c>
      <c r="F14" s="9">
        <v>3</v>
      </c>
      <c r="G14" s="9">
        <v>3</v>
      </c>
    </row>
    <row r="15" spans="2:7" ht="17.25" thickBot="1" x14ac:dyDescent="0.35">
      <c r="B15" s="8">
        <v>10</v>
      </c>
      <c r="C15" s="9">
        <v>3</v>
      </c>
      <c r="D15" s="9">
        <v>2</v>
      </c>
      <c r="E15" s="9">
        <v>3</v>
      </c>
      <c r="F15" s="9">
        <v>2</v>
      </c>
      <c r="G15" s="9">
        <v>2</v>
      </c>
    </row>
    <row r="16" spans="2:7" ht="17.25" thickBot="1" x14ac:dyDescent="0.35">
      <c r="B16" s="8">
        <v>11</v>
      </c>
      <c r="C16" s="9">
        <v>2</v>
      </c>
      <c r="D16" s="9">
        <v>2</v>
      </c>
      <c r="E16" s="9">
        <v>2</v>
      </c>
      <c r="F16" s="9">
        <v>2</v>
      </c>
      <c r="G16" s="9">
        <v>2</v>
      </c>
    </row>
    <row r="17" spans="2:9" ht="17.25" thickBot="1" x14ac:dyDescent="0.35">
      <c r="B17" s="8">
        <v>12</v>
      </c>
      <c r="C17" s="9">
        <v>2</v>
      </c>
      <c r="D17" s="9">
        <v>2</v>
      </c>
      <c r="E17" s="9">
        <v>2</v>
      </c>
      <c r="F17" s="9">
        <v>2</v>
      </c>
      <c r="G17" s="9">
        <v>2</v>
      </c>
    </row>
    <row r="18" spans="2:9" ht="17.25" thickBot="1" x14ac:dyDescent="0.35">
      <c r="B18" s="8">
        <v>13</v>
      </c>
      <c r="C18" s="9">
        <v>3</v>
      </c>
      <c r="D18" s="9">
        <v>2</v>
      </c>
      <c r="E18" s="9">
        <v>3</v>
      </c>
      <c r="F18" s="9">
        <v>2</v>
      </c>
      <c r="G18" s="9">
        <v>2</v>
      </c>
    </row>
    <row r="19" spans="2:9" ht="17.25" thickBot="1" x14ac:dyDescent="0.35">
      <c r="B19" s="8">
        <v>14</v>
      </c>
      <c r="C19" s="9">
        <v>3</v>
      </c>
      <c r="D19" s="9">
        <v>3</v>
      </c>
      <c r="E19" s="9">
        <v>3</v>
      </c>
      <c r="F19" s="9">
        <v>3</v>
      </c>
      <c r="G19" s="9">
        <v>3</v>
      </c>
    </row>
    <row r="20" spans="2:9" ht="17.25" thickBot="1" x14ac:dyDescent="0.35">
      <c r="B20" s="8">
        <v>15</v>
      </c>
      <c r="C20" s="9">
        <v>2</v>
      </c>
      <c r="D20" s="9">
        <v>2</v>
      </c>
      <c r="E20" s="9">
        <v>3</v>
      </c>
      <c r="F20" s="9">
        <v>2</v>
      </c>
      <c r="G20" s="9">
        <v>2</v>
      </c>
      <c r="H20" s="71" t="s">
        <v>50</v>
      </c>
      <c r="I20" s="14" t="s">
        <v>51</v>
      </c>
    </row>
    <row r="21" spans="2:9" ht="18" thickTop="1" thickBot="1" x14ac:dyDescent="0.35">
      <c r="B21" s="19" t="s">
        <v>12</v>
      </c>
      <c r="C21" s="21">
        <f>COUNTIF(C$6:C$20, 3)</f>
        <v>4</v>
      </c>
      <c r="D21" s="21">
        <f>COUNTIF(D$6:D$20, 3)</f>
        <v>4</v>
      </c>
      <c r="E21" s="21">
        <f>COUNTIF(E$6:E$20, 3)</f>
        <v>9</v>
      </c>
      <c r="F21" s="21">
        <f>COUNTIF(F$6:F$20, 3)</f>
        <v>4</v>
      </c>
      <c r="G21" s="21">
        <f>COUNTIF(G$6:G$20, 3)</f>
        <v>4</v>
      </c>
      <c r="H21" s="12">
        <f>AVERAGE(C21:G21)</f>
        <v>5</v>
      </c>
      <c r="I21" s="11">
        <f>H21/15</f>
        <v>0.33333333333333331</v>
      </c>
    </row>
    <row r="22" spans="2:9" ht="17.25" thickBot="1" x14ac:dyDescent="0.35">
      <c r="B22" s="8" t="s">
        <v>13</v>
      </c>
      <c r="C22" s="9">
        <f>COUNTIF(C$6:C$20, 2)</f>
        <v>11</v>
      </c>
      <c r="D22" s="9">
        <f>COUNTIF(D$6:D$20, 2)</f>
        <v>10</v>
      </c>
      <c r="E22" s="9">
        <f>COUNTIF(E$6:E$20, 2)</f>
        <v>5</v>
      </c>
      <c r="F22" s="9">
        <f>COUNTIF(F$6:F$20, 2)</f>
        <v>10</v>
      </c>
      <c r="G22" s="9">
        <f>COUNTIF(G$6:G$20, 2)</f>
        <v>7</v>
      </c>
      <c r="H22" s="12">
        <f>AVERAGE(C22:G22)</f>
        <v>8.6</v>
      </c>
      <c r="I22" s="11">
        <f t="shared" ref="I22:I23" si="0">H22/15</f>
        <v>0.57333333333333336</v>
      </c>
    </row>
    <row r="23" spans="2:9" ht="17.25" thickBot="1" x14ac:dyDescent="0.35">
      <c r="B23" s="8" t="s">
        <v>14</v>
      </c>
      <c r="C23" s="9">
        <f>COUNTIF(C$6:C$20,1)</f>
        <v>0</v>
      </c>
      <c r="D23" s="9">
        <f>COUNTIF(D$6:D$20,1)</f>
        <v>1</v>
      </c>
      <c r="E23" s="9">
        <f>COUNTIF(E$6:E$20,1)</f>
        <v>1</v>
      </c>
      <c r="F23" s="9">
        <f>COUNTIF(F$6:F$20,1)</f>
        <v>1</v>
      </c>
      <c r="G23" s="9">
        <f>COUNTIF(G$6:G$20,1)</f>
        <v>4</v>
      </c>
      <c r="H23" s="12">
        <f>AVERAGE(C23:G23)</f>
        <v>1.4</v>
      </c>
      <c r="I23" s="11">
        <f t="shared" si="0"/>
        <v>9.3333333333333324E-2</v>
      </c>
    </row>
    <row r="24" spans="2:9" x14ac:dyDescent="0.3">
      <c r="H24" s="27">
        <f>AVERAGE(C6:G20)</f>
        <v>2.2400000000000002</v>
      </c>
    </row>
    <row r="25" spans="2:9" x14ac:dyDescent="0.3">
      <c r="B25" s="5" t="s">
        <v>6</v>
      </c>
    </row>
    <row r="26" spans="2:9" x14ac:dyDescent="0.3">
      <c r="B26" s="5" t="s">
        <v>7</v>
      </c>
    </row>
    <row r="28" spans="2:9" ht="17.25" thickBot="1" x14ac:dyDescent="0.35"/>
    <row r="29" spans="2:9" x14ac:dyDescent="0.3">
      <c r="B29" s="44" t="s">
        <v>29</v>
      </c>
      <c r="C29" s="45"/>
      <c r="D29" s="45"/>
      <c r="E29" s="45"/>
      <c r="F29" s="46"/>
    </row>
    <row r="30" spans="2:9" ht="17.25" thickBot="1" x14ac:dyDescent="0.35">
      <c r="B30" s="58" t="s">
        <v>15</v>
      </c>
      <c r="C30" s="59"/>
      <c r="D30" s="59"/>
      <c r="E30" s="59"/>
      <c r="F30" s="60"/>
    </row>
    <row r="31" spans="2:9" ht="17.25" thickBot="1" x14ac:dyDescent="0.35">
      <c r="B31" s="6" t="s">
        <v>16</v>
      </c>
      <c r="C31" s="50" t="s">
        <v>18</v>
      </c>
      <c r="D31" s="51"/>
      <c r="E31" s="51"/>
      <c r="F31" s="52"/>
    </row>
    <row r="32" spans="2:9" ht="17.25" thickBot="1" x14ac:dyDescent="0.35">
      <c r="B32" s="10" t="s">
        <v>17</v>
      </c>
      <c r="C32" s="7">
        <v>1</v>
      </c>
      <c r="D32" s="7">
        <v>2</v>
      </c>
      <c r="E32" s="7">
        <v>3</v>
      </c>
      <c r="F32" s="7">
        <v>4</v>
      </c>
    </row>
    <row r="33" spans="2:8" ht="17.25" thickBot="1" x14ac:dyDescent="0.35">
      <c r="B33" s="8">
        <v>1</v>
      </c>
      <c r="C33" s="9">
        <v>3</v>
      </c>
      <c r="D33" s="9">
        <v>1</v>
      </c>
      <c r="E33" s="9">
        <v>2</v>
      </c>
      <c r="F33" s="9">
        <v>1</v>
      </c>
    </row>
    <row r="34" spans="2:8" ht="17.25" thickBot="1" x14ac:dyDescent="0.35">
      <c r="B34" s="8">
        <v>2</v>
      </c>
      <c r="C34" s="9">
        <v>2</v>
      </c>
      <c r="D34" s="9">
        <v>2</v>
      </c>
      <c r="E34" s="9">
        <v>2</v>
      </c>
      <c r="F34" s="9">
        <v>2</v>
      </c>
    </row>
    <row r="35" spans="2:8" ht="17.25" thickBot="1" x14ac:dyDescent="0.35">
      <c r="B35" s="8">
        <v>3</v>
      </c>
      <c r="C35" s="9">
        <v>3</v>
      </c>
      <c r="D35" s="9">
        <v>2</v>
      </c>
      <c r="E35" s="9">
        <v>3</v>
      </c>
      <c r="F35" s="9">
        <v>2</v>
      </c>
    </row>
    <row r="36" spans="2:8" ht="17.25" thickBot="1" x14ac:dyDescent="0.35">
      <c r="B36" s="8">
        <v>4</v>
      </c>
      <c r="C36" s="9">
        <v>3</v>
      </c>
      <c r="D36" s="9">
        <v>3</v>
      </c>
      <c r="E36" s="9">
        <v>2</v>
      </c>
      <c r="F36" s="9">
        <v>2</v>
      </c>
    </row>
    <row r="37" spans="2:8" ht="17.25" thickBot="1" x14ac:dyDescent="0.35">
      <c r="B37" s="8">
        <v>5</v>
      </c>
      <c r="C37" s="9">
        <v>2</v>
      </c>
      <c r="D37" s="9">
        <v>2</v>
      </c>
      <c r="E37" s="9">
        <v>3</v>
      </c>
      <c r="F37" s="9">
        <v>2</v>
      </c>
    </row>
    <row r="38" spans="2:8" ht="17.25" thickBot="1" x14ac:dyDescent="0.35">
      <c r="B38" s="8">
        <v>6</v>
      </c>
      <c r="C38" s="9">
        <v>3</v>
      </c>
      <c r="D38" s="9">
        <v>3</v>
      </c>
      <c r="E38" s="9">
        <v>3</v>
      </c>
      <c r="F38" s="9">
        <v>3</v>
      </c>
    </row>
    <row r="39" spans="2:8" ht="17.25" thickBot="1" x14ac:dyDescent="0.35">
      <c r="B39" s="8">
        <v>7</v>
      </c>
      <c r="C39" s="9">
        <v>2</v>
      </c>
      <c r="D39" s="9">
        <v>2</v>
      </c>
      <c r="E39" s="9">
        <v>2</v>
      </c>
      <c r="F39" s="9">
        <v>2</v>
      </c>
    </row>
    <row r="40" spans="2:8" ht="17.25" thickBot="1" x14ac:dyDescent="0.35">
      <c r="B40" s="8">
        <v>8</v>
      </c>
      <c r="C40" s="9">
        <v>2</v>
      </c>
      <c r="D40" s="9">
        <v>2</v>
      </c>
      <c r="E40" s="9">
        <v>3</v>
      </c>
      <c r="F40" s="9">
        <v>2</v>
      </c>
    </row>
    <row r="41" spans="2:8" ht="17.25" thickBot="1" x14ac:dyDescent="0.35">
      <c r="B41" s="8">
        <v>9</v>
      </c>
      <c r="C41" s="9">
        <v>3</v>
      </c>
      <c r="D41" s="9">
        <v>3</v>
      </c>
      <c r="E41" s="9">
        <v>2</v>
      </c>
      <c r="F41" s="9">
        <v>2</v>
      </c>
    </row>
    <row r="42" spans="2:8" ht="17.25" thickBot="1" x14ac:dyDescent="0.35">
      <c r="B42" s="8">
        <v>10</v>
      </c>
      <c r="C42" s="9">
        <v>3</v>
      </c>
      <c r="D42" s="9">
        <v>2</v>
      </c>
      <c r="E42" s="9">
        <v>3</v>
      </c>
      <c r="F42" s="9">
        <v>3</v>
      </c>
    </row>
    <row r="43" spans="2:8" ht="17.25" thickBot="1" x14ac:dyDescent="0.35">
      <c r="B43" s="8">
        <v>11</v>
      </c>
      <c r="C43" s="9">
        <v>2</v>
      </c>
      <c r="D43" s="9">
        <v>2</v>
      </c>
      <c r="E43" s="9">
        <v>2</v>
      </c>
      <c r="F43" s="9">
        <v>2</v>
      </c>
    </row>
    <row r="44" spans="2:8" ht="17.25" thickBot="1" x14ac:dyDescent="0.35">
      <c r="B44" s="8">
        <v>12</v>
      </c>
      <c r="C44" s="9">
        <v>2</v>
      </c>
      <c r="D44" s="9">
        <v>2</v>
      </c>
      <c r="E44" s="9">
        <v>2</v>
      </c>
      <c r="F44" s="9">
        <v>2</v>
      </c>
    </row>
    <row r="45" spans="2:8" ht="17.25" thickBot="1" x14ac:dyDescent="0.35">
      <c r="B45" s="8">
        <v>13</v>
      </c>
      <c r="C45" s="9">
        <v>3</v>
      </c>
      <c r="D45" s="9">
        <v>2</v>
      </c>
      <c r="E45" s="9">
        <v>3</v>
      </c>
      <c r="F45" s="9">
        <v>2</v>
      </c>
    </row>
    <row r="46" spans="2:8" ht="17.25" thickBot="1" x14ac:dyDescent="0.35">
      <c r="B46" s="8">
        <v>14</v>
      </c>
      <c r="C46" s="9">
        <v>3</v>
      </c>
      <c r="D46" s="9">
        <v>3</v>
      </c>
      <c r="E46" s="9">
        <v>3</v>
      </c>
      <c r="F46" s="9">
        <v>3</v>
      </c>
    </row>
    <row r="47" spans="2:8" ht="17.25" thickBot="1" x14ac:dyDescent="0.35">
      <c r="B47" s="8">
        <v>15</v>
      </c>
      <c r="C47" s="9">
        <v>2</v>
      </c>
      <c r="D47" s="9">
        <v>2</v>
      </c>
      <c r="E47" s="9">
        <v>2</v>
      </c>
      <c r="F47" s="9">
        <v>2</v>
      </c>
      <c r="G47" s="71" t="s">
        <v>48</v>
      </c>
      <c r="H47" s="14" t="s">
        <v>49</v>
      </c>
    </row>
    <row r="48" spans="2:8" ht="18" thickTop="1" thickBot="1" x14ac:dyDescent="0.35">
      <c r="B48" s="19" t="s">
        <v>12</v>
      </c>
      <c r="C48" s="20">
        <f>COUNTIF(C$33:C$47, 3)</f>
        <v>8</v>
      </c>
      <c r="D48" s="20">
        <f>COUNTIF(D$33:D$47, 3)</f>
        <v>4</v>
      </c>
      <c r="E48" s="20">
        <f>COUNTIF(E$33:E$47, 3)</f>
        <v>7</v>
      </c>
      <c r="F48" s="20">
        <f>COUNTIF(F$33:F$47, 3)</f>
        <v>3</v>
      </c>
      <c r="G48" s="12">
        <f>AVERAGE(C48:F48)</f>
        <v>5.5</v>
      </c>
      <c r="H48" s="11">
        <f>G48/15</f>
        <v>0.36666666666666664</v>
      </c>
    </row>
    <row r="49" spans="2:8" ht="17.25" thickBot="1" x14ac:dyDescent="0.35">
      <c r="B49" s="8" t="s">
        <v>13</v>
      </c>
      <c r="C49" s="3">
        <f>COUNTIF(C$33:C$47, 2)</f>
        <v>7</v>
      </c>
      <c r="D49" s="3">
        <f>COUNTIF(D$33:D$47, 2)</f>
        <v>10</v>
      </c>
      <c r="E49" s="3">
        <f>COUNTIF(E$33:E$47, 2)</f>
        <v>8</v>
      </c>
      <c r="F49" s="3">
        <f>COUNTIF(F$33:F$47, 2)</f>
        <v>11</v>
      </c>
      <c r="G49" s="12">
        <f>AVERAGE(B49:F49)</f>
        <v>9</v>
      </c>
      <c r="H49" s="11">
        <f t="shared" ref="H49:H50" si="1">G49/15</f>
        <v>0.6</v>
      </c>
    </row>
    <row r="50" spans="2:8" ht="17.25" thickBot="1" x14ac:dyDescent="0.35">
      <c r="B50" s="8" t="s">
        <v>14</v>
      </c>
      <c r="C50" s="3">
        <f>COUNTIF(C$33:C$47, 1)</f>
        <v>0</v>
      </c>
      <c r="D50" s="3">
        <f>COUNTIF(D$33:D$47, 1)</f>
        <v>1</v>
      </c>
      <c r="E50" s="3">
        <f>COUNTIF(E$33:E$47, 1)</f>
        <v>0</v>
      </c>
      <c r="F50" s="3">
        <f>COUNTIF(F$33:F$47, 1)</f>
        <v>1</v>
      </c>
      <c r="G50" s="12">
        <f>AVERAGE(B50:F50)</f>
        <v>0.5</v>
      </c>
      <c r="H50" s="11">
        <f t="shared" si="1"/>
        <v>3.3333333333333333E-2</v>
      </c>
    </row>
    <row r="51" spans="2:8" x14ac:dyDescent="0.3">
      <c r="G51" s="27">
        <f>AVERAGE(C33:F47)</f>
        <v>2.3333333333333335</v>
      </c>
    </row>
    <row r="52" spans="2:8" x14ac:dyDescent="0.3">
      <c r="B52" s="5" t="s">
        <v>6</v>
      </c>
    </row>
    <row r="53" spans="2:8" x14ac:dyDescent="0.3">
      <c r="B53" s="5" t="s">
        <v>7</v>
      </c>
    </row>
  </sheetData>
  <mergeCells count="7">
    <mergeCell ref="C31:F31"/>
    <mergeCell ref="B2:G2"/>
    <mergeCell ref="B3:G3"/>
    <mergeCell ref="B4:B5"/>
    <mergeCell ref="C4:G4"/>
    <mergeCell ref="B29:F29"/>
    <mergeCell ref="B30:F30"/>
  </mergeCells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opLeftCell="A28" workbookViewId="0">
      <selection activeCell="C43" sqref="C43"/>
    </sheetView>
  </sheetViews>
  <sheetFormatPr defaultRowHeight="16.5" x14ac:dyDescent="0.3"/>
  <cols>
    <col min="7" max="7" width="9.125" customWidth="1"/>
  </cols>
  <sheetData>
    <row r="1" spans="2:8" ht="17.25" thickBot="1" x14ac:dyDescent="0.35">
      <c r="B1" s="18"/>
      <c r="C1" s="17"/>
      <c r="D1" s="17"/>
      <c r="E1" s="17"/>
      <c r="F1" s="17"/>
      <c r="G1" s="12"/>
      <c r="H1" s="11"/>
    </row>
    <row r="2" spans="2:8" x14ac:dyDescent="0.3">
      <c r="B2" s="44" t="s">
        <v>38</v>
      </c>
      <c r="C2" s="45"/>
      <c r="D2" s="45"/>
      <c r="E2" s="45"/>
      <c r="F2" s="46"/>
    </row>
    <row r="3" spans="2:8" ht="17.25" thickBot="1" x14ac:dyDescent="0.35">
      <c r="B3" s="58" t="s">
        <v>15</v>
      </c>
      <c r="C3" s="59"/>
      <c r="D3" s="59"/>
      <c r="E3" s="59"/>
      <c r="F3" s="60"/>
    </row>
    <row r="4" spans="2:8" ht="17.25" thickBot="1" x14ac:dyDescent="0.35">
      <c r="B4" s="6" t="s">
        <v>16</v>
      </c>
      <c r="C4" s="50" t="s">
        <v>19</v>
      </c>
      <c r="D4" s="51"/>
      <c r="E4" s="51"/>
      <c r="F4" s="52"/>
    </row>
    <row r="5" spans="2:8" ht="17.25" thickBot="1" x14ac:dyDescent="0.35">
      <c r="B5" s="15" t="s">
        <v>17</v>
      </c>
      <c r="C5" s="7">
        <v>1</v>
      </c>
      <c r="D5" s="7">
        <v>2</v>
      </c>
      <c r="E5" s="7">
        <v>3</v>
      </c>
      <c r="F5" s="7">
        <v>4</v>
      </c>
    </row>
    <row r="6" spans="2:8" ht="17.25" thickBot="1" x14ac:dyDescent="0.35">
      <c r="B6" s="8">
        <v>1</v>
      </c>
      <c r="C6" s="3">
        <v>3</v>
      </c>
      <c r="D6" s="3">
        <v>3</v>
      </c>
      <c r="E6" s="3">
        <v>3</v>
      </c>
      <c r="F6" s="3">
        <v>3</v>
      </c>
    </row>
    <row r="7" spans="2:8" ht="17.25" thickBot="1" x14ac:dyDescent="0.35">
      <c r="B7" s="8">
        <v>2</v>
      </c>
      <c r="C7" s="3">
        <v>3</v>
      </c>
      <c r="D7" s="3">
        <v>3</v>
      </c>
      <c r="E7" s="3">
        <v>3</v>
      </c>
      <c r="F7" s="3">
        <v>3</v>
      </c>
    </row>
    <row r="8" spans="2:8" ht="17.25" thickBot="1" x14ac:dyDescent="0.35">
      <c r="B8" s="8">
        <v>3</v>
      </c>
      <c r="C8" s="3">
        <v>3</v>
      </c>
      <c r="D8" s="3">
        <v>3</v>
      </c>
      <c r="E8" s="3">
        <v>3</v>
      </c>
      <c r="F8" s="3">
        <v>2</v>
      </c>
    </row>
    <row r="9" spans="2:8" ht="17.25" thickBot="1" x14ac:dyDescent="0.35">
      <c r="B9" s="8">
        <v>4</v>
      </c>
      <c r="C9" s="3">
        <v>3</v>
      </c>
      <c r="D9" s="3">
        <v>3</v>
      </c>
      <c r="E9" s="3">
        <v>3</v>
      </c>
      <c r="F9" s="3">
        <v>3</v>
      </c>
    </row>
    <row r="10" spans="2:8" ht="17.25" thickBot="1" x14ac:dyDescent="0.35">
      <c r="B10" s="8">
        <v>5</v>
      </c>
      <c r="C10" s="3">
        <v>3</v>
      </c>
      <c r="D10" s="3">
        <v>3</v>
      </c>
      <c r="E10" s="3">
        <v>3</v>
      </c>
      <c r="F10" s="3">
        <v>3</v>
      </c>
    </row>
    <row r="11" spans="2:8" ht="17.25" thickBot="1" x14ac:dyDescent="0.35">
      <c r="B11" s="8">
        <v>6</v>
      </c>
      <c r="C11" s="3">
        <v>3</v>
      </c>
      <c r="D11" s="3">
        <v>3</v>
      </c>
      <c r="E11" s="3">
        <v>3</v>
      </c>
      <c r="F11" s="3">
        <v>3</v>
      </c>
      <c r="G11" s="23"/>
      <c r="H11" s="24"/>
    </row>
    <row r="12" spans="2:8" ht="17.25" thickBot="1" x14ac:dyDescent="0.35">
      <c r="B12" s="8">
        <v>7</v>
      </c>
      <c r="C12" s="3">
        <v>2</v>
      </c>
      <c r="D12" s="3">
        <v>3</v>
      </c>
      <c r="E12" s="3">
        <v>3</v>
      </c>
      <c r="F12" s="3">
        <v>3</v>
      </c>
    </row>
    <row r="13" spans="2:8" ht="17.25" thickBot="1" x14ac:dyDescent="0.35">
      <c r="B13" s="8">
        <v>8</v>
      </c>
      <c r="C13" s="3">
        <v>3</v>
      </c>
      <c r="D13" s="3">
        <v>3</v>
      </c>
      <c r="E13" s="3">
        <v>3</v>
      </c>
      <c r="F13" s="3">
        <v>3</v>
      </c>
    </row>
    <row r="14" spans="2:8" ht="17.25" thickBot="1" x14ac:dyDescent="0.35">
      <c r="B14" s="8">
        <v>9</v>
      </c>
      <c r="C14" s="3">
        <v>3</v>
      </c>
      <c r="D14" s="3">
        <v>3</v>
      </c>
      <c r="E14" s="3">
        <v>3</v>
      </c>
      <c r="F14" s="3">
        <v>3</v>
      </c>
    </row>
    <row r="15" spans="2:8" ht="17.25" thickBot="1" x14ac:dyDescent="0.35">
      <c r="B15" s="8">
        <v>10</v>
      </c>
      <c r="C15" s="3">
        <v>3</v>
      </c>
      <c r="D15" s="3">
        <v>3</v>
      </c>
      <c r="E15" s="3">
        <v>3</v>
      </c>
      <c r="F15" s="3">
        <v>3</v>
      </c>
    </row>
    <row r="16" spans="2:8" ht="17.25" thickBot="1" x14ac:dyDescent="0.35">
      <c r="B16" s="8">
        <v>11</v>
      </c>
      <c r="C16" s="3">
        <v>3</v>
      </c>
      <c r="D16" s="3">
        <v>3</v>
      </c>
      <c r="E16" s="3">
        <v>3</v>
      </c>
      <c r="F16" s="3">
        <v>2</v>
      </c>
    </row>
    <row r="17" spans="2:8" ht="17.25" thickBot="1" x14ac:dyDescent="0.35">
      <c r="B17" s="8">
        <v>12</v>
      </c>
      <c r="C17" s="3">
        <v>3</v>
      </c>
      <c r="D17" s="3">
        <v>2</v>
      </c>
      <c r="E17" s="3">
        <v>3</v>
      </c>
      <c r="F17" s="3">
        <v>2</v>
      </c>
    </row>
    <row r="18" spans="2:8" ht="17.25" thickBot="1" x14ac:dyDescent="0.35">
      <c r="B18" s="33">
        <v>13</v>
      </c>
      <c r="C18" s="32">
        <v>3</v>
      </c>
      <c r="D18" s="32">
        <v>3</v>
      </c>
      <c r="E18" s="32">
        <v>3</v>
      </c>
      <c r="F18" s="32">
        <v>2</v>
      </c>
      <c r="G18" s="13" t="s">
        <v>25</v>
      </c>
      <c r="H18" s="14" t="s">
        <v>26</v>
      </c>
    </row>
    <row r="19" spans="2:8" ht="18" thickTop="1" thickBot="1" x14ac:dyDescent="0.35">
      <c r="B19" s="8" t="s">
        <v>12</v>
      </c>
      <c r="C19" s="3">
        <f>COUNTIF(C$6:C$18,3)</f>
        <v>12</v>
      </c>
      <c r="D19" s="3">
        <f>COUNTIF(D$6:D$18,3)</f>
        <v>12</v>
      </c>
      <c r="E19" s="3">
        <f>COUNTIF(E$6:E$18,3)</f>
        <v>13</v>
      </c>
      <c r="F19" s="3">
        <f>COUNTIF(F$6:F$18,3)</f>
        <v>9</v>
      </c>
      <c r="G19" s="12">
        <f>AVERAGE(C19:F19)</f>
        <v>11.5</v>
      </c>
      <c r="H19" s="11">
        <f>G19/13</f>
        <v>0.88461538461538458</v>
      </c>
    </row>
    <row r="20" spans="2:8" ht="17.25" thickBot="1" x14ac:dyDescent="0.35">
      <c r="B20" s="8" t="s">
        <v>13</v>
      </c>
      <c r="C20" s="3">
        <f>COUNTIF(C$6:C$18,2)</f>
        <v>1</v>
      </c>
      <c r="D20" s="3">
        <f>COUNTIF(D$6:D$18,2)</f>
        <v>1</v>
      </c>
      <c r="E20" s="3">
        <f>COUNTIF(E$6:E$18,2)</f>
        <v>0</v>
      </c>
      <c r="F20" s="3">
        <f>COUNTIF(F$6:F$18,2)</f>
        <v>4</v>
      </c>
      <c r="G20" s="12">
        <f>AVERAGE(B20:F20)</f>
        <v>1.5</v>
      </c>
      <c r="H20" s="11">
        <f t="shared" ref="H20:H21" si="0">G20/13</f>
        <v>0.11538461538461539</v>
      </c>
    </row>
    <row r="21" spans="2:8" ht="17.25" thickBot="1" x14ac:dyDescent="0.35">
      <c r="B21" s="8" t="s">
        <v>14</v>
      </c>
      <c r="C21" s="3">
        <f>COUNTIF(C$6:C$18,1)</f>
        <v>0</v>
      </c>
      <c r="D21" s="3">
        <f>COUNTIF(D$6:D$18,1)</f>
        <v>0</v>
      </c>
      <c r="E21" s="3">
        <f>COUNTIF(E$6:E$18,1)</f>
        <v>0</v>
      </c>
      <c r="F21" s="3">
        <f>COUNTIF(F$6:F$18,1)</f>
        <v>0</v>
      </c>
      <c r="G21" s="12">
        <f>AVERAGE(B21:F21)</f>
        <v>0</v>
      </c>
      <c r="H21" s="11">
        <f t="shared" si="0"/>
        <v>0</v>
      </c>
    </row>
    <row r="22" spans="2:8" x14ac:dyDescent="0.3">
      <c r="B22" s="18"/>
      <c r="C22" s="17"/>
      <c r="D22" s="17"/>
      <c r="E22" s="17"/>
      <c r="F22" s="17"/>
      <c r="G22" s="26">
        <f>AVERAGE(C6:F18)</f>
        <v>2.8846153846153846</v>
      </c>
      <c r="H22" s="11"/>
    </row>
    <row r="23" spans="2:8" x14ac:dyDescent="0.3">
      <c r="B23" s="5" t="s">
        <v>6</v>
      </c>
      <c r="C23" s="17"/>
      <c r="D23" s="17"/>
      <c r="E23" s="17"/>
      <c r="F23" s="17"/>
      <c r="G23" s="12"/>
      <c r="H23" s="11"/>
    </row>
    <row r="24" spans="2:8" x14ac:dyDescent="0.3">
      <c r="B24" s="5" t="s">
        <v>7</v>
      </c>
      <c r="C24" s="17"/>
      <c r="D24" s="17"/>
      <c r="E24" s="17"/>
      <c r="F24" s="17"/>
      <c r="G24" s="12"/>
      <c r="H24" s="11"/>
    </row>
    <row r="25" spans="2:8" ht="17.25" thickBot="1" x14ac:dyDescent="0.35"/>
    <row r="26" spans="2:8" x14ac:dyDescent="0.3">
      <c r="B26" s="44" t="s">
        <v>47</v>
      </c>
      <c r="C26" s="45"/>
      <c r="D26" s="45"/>
      <c r="E26" s="46"/>
    </row>
    <row r="27" spans="2:8" ht="16.5" customHeight="1" thickBot="1" x14ac:dyDescent="0.35">
      <c r="B27" s="61" t="s">
        <v>20</v>
      </c>
      <c r="C27" s="62"/>
      <c r="D27" s="62"/>
      <c r="E27" s="63"/>
    </row>
    <row r="28" spans="2:8" ht="17.25" customHeight="1" thickBot="1" x14ac:dyDescent="0.35">
      <c r="B28" s="56" t="s">
        <v>1</v>
      </c>
      <c r="C28" s="50" t="s">
        <v>46</v>
      </c>
      <c r="D28" s="51"/>
      <c r="E28" s="52"/>
    </row>
    <row r="29" spans="2:8" ht="17.25" thickBot="1" x14ac:dyDescent="0.35">
      <c r="B29" s="57"/>
      <c r="C29" s="7">
        <v>1</v>
      </c>
      <c r="D29" s="7">
        <v>2</v>
      </c>
      <c r="E29" s="7">
        <v>3</v>
      </c>
    </row>
    <row r="30" spans="2:8" ht="17.25" thickBot="1" x14ac:dyDescent="0.35">
      <c r="B30" s="8">
        <v>1</v>
      </c>
      <c r="C30" s="9">
        <v>3</v>
      </c>
      <c r="D30" s="9">
        <v>3</v>
      </c>
      <c r="E30" s="9">
        <v>3</v>
      </c>
    </row>
    <row r="31" spans="2:8" ht="17.25" thickBot="1" x14ac:dyDescent="0.35">
      <c r="B31" s="8">
        <v>2</v>
      </c>
      <c r="C31" s="9">
        <v>3</v>
      </c>
      <c r="D31" s="9">
        <v>3</v>
      </c>
      <c r="E31" s="9">
        <v>3</v>
      </c>
    </row>
    <row r="32" spans="2:8" ht="17.25" thickBot="1" x14ac:dyDescent="0.35">
      <c r="B32" s="8">
        <v>3</v>
      </c>
      <c r="C32" s="9">
        <v>3</v>
      </c>
      <c r="D32" s="9">
        <v>3</v>
      </c>
      <c r="E32" s="9">
        <v>3</v>
      </c>
    </row>
    <row r="33" spans="2:7" ht="17.25" thickBot="1" x14ac:dyDescent="0.35">
      <c r="B33" s="8">
        <v>4</v>
      </c>
      <c r="C33" s="9">
        <v>3</v>
      </c>
      <c r="D33" s="9">
        <v>3</v>
      </c>
      <c r="E33" s="9">
        <v>3</v>
      </c>
    </row>
    <row r="34" spans="2:7" ht="17.25" thickBot="1" x14ac:dyDescent="0.35">
      <c r="B34" s="8">
        <v>5</v>
      </c>
      <c r="C34" s="9">
        <v>3</v>
      </c>
      <c r="D34" s="9">
        <v>3</v>
      </c>
      <c r="E34" s="9">
        <v>3</v>
      </c>
    </row>
    <row r="35" spans="2:7" ht="17.25" thickBot="1" x14ac:dyDescent="0.35">
      <c r="B35" s="8">
        <v>6</v>
      </c>
      <c r="C35" s="9">
        <v>3</v>
      </c>
      <c r="D35" s="9">
        <v>2</v>
      </c>
      <c r="E35" s="9">
        <v>3</v>
      </c>
    </row>
    <row r="36" spans="2:7" ht="17.25" thickBot="1" x14ac:dyDescent="0.35">
      <c r="B36" s="8">
        <v>7</v>
      </c>
      <c r="C36" s="9">
        <v>3</v>
      </c>
      <c r="D36" s="9">
        <v>3</v>
      </c>
      <c r="E36" s="9">
        <v>3</v>
      </c>
    </row>
    <row r="37" spans="2:7" ht="17.25" thickBot="1" x14ac:dyDescent="0.35">
      <c r="B37" s="8">
        <v>8</v>
      </c>
      <c r="C37" s="9">
        <v>3</v>
      </c>
      <c r="D37" s="9">
        <v>3</v>
      </c>
      <c r="E37" s="9">
        <v>3</v>
      </c>
    </row>
    <row r="38" spans="2:7" ht="17.25" thickBot="1" x14ac:dyDescent="0.35">
      <c r="B38" s="8">
        <v>9</v>
      </c>
      <c r="C38" s="9">
        <v>3</v>
      </c>
      <c r="D38" s="9">
        <v>3</v>
      </c>
      <c r="E38" s="9">
        <v>3</v>
      </c>
    </row>
    <row r="39" spans="2:7" ht="17.25" thickBot="1" x14ac:dyDescent="0.35">
      <c r="B39" s="8">
        <v>10</v>
      </c>
      <c r="C39" s="9">
        <v>3</v>
      </c>
      <c r="D39" s="9">
        <v>3</v>
      </c>
      <c r="E39" s="9">
        <v>3</v>
      </c>
    </row>
    <row r="40" spans="2:7" ht="17.25" thickBot="1" x14ac:dyDescent="0.35">
      <c r="B40" s="8">
        <v>11</v>
      </c>
      <c r="C40" s="9">
        <v>3</v>
      </c>
      <c r="D40" s="9">
        <v>2</v>
      </c>
      <c r="E40" s="9">
        <v>3</v>
      </c>
    </row>
    <row r="41" spans="2:7" ht="17.25" thickBot="1" x14ac:dyDescent="0.35">
      <c r="B41" s="8">
        <v>12</v>
      </c>
      <c r="C41" s="38">
        <v>3</v>
      </c>
      <c r="D41" s="38">
        <v>3</v>
      </c>
      <c r="E41" s="38">
        <v>3</v>
      </c>
    </row>
    <row r="42" spans="2:7" ht="17.25" thickBot="1" x14ac:dyDescent="0.35">
      <c r="B42" s="33">
        <v>13</v>
      </c>
      <c r="C42" s="68">
        <v>3</v>
      </c>
      <c r="D42" s="68">
        <v>3</v>
      </c>
      <c r="E42" s="68">
        <v>3</v>
      </c>
      <c r="F42" s="71" t="s">
        <v>42</v>
      </c>
      <c r="G42" s="14" t="s">
        <v>43</v>
      </c>
    </row>
    <row r="43" spans="2:7" ht="18" thickTop="1" thickBot="1" x14ac:dyDescent="0.35">
      <c r="B43" s="8" t="s">
        <v>12</v>
      </c>
      <c r="C43" s="9">
        <f>COUNTIF(C$30:C$42,3)</f>
        <v>13</v>
      </c>
      <c r="D43" s="9">
        <f t="shared" ref="D43:E43" si="1">COUNTIF(D$30:D$42,3)</f>
        <v>11</v>
      </c>
      <c r="E43" s="9">
        <f t="shared" si="1"/>
        <v>13</v>
      </c>
      <c r="F43" s="12">
        <f>AVERAGE(C43:E43)</f>
        <v>12.333333333333334</v>
      </c>
      <c r="G43" s="11">
        <f>F43/13</f>
        <v>0.94871794871794879</v>
      </c>
    </row>
    <row r="44" spans="2:7" ht="17.25" thickBot="1" x14ac:dyDescent="0.35">
      <c r="B44" s="8" t="s">
        <v>13</v>
      </c>
      <c r="C44" s="9">
        <f>COUNTIF(C$30:C$42,2)</f>
        <v>0</v>
      </c>
      <c r="D44" s="9">
        <f t="shared" ref="D44:E44" si="2">COUNTIF(D$30:D$42,2)</f>
        <v>2</v>
      </c>
      <c r="E44" s="9">
        <f t="shared" si="2"/>
        <v>0</v>
      </c>
      <c r="F44" s="12">
        <f t="shared" ref="F44:F45" si="3">AVERAGE(C44:E44)</f>
        <v>0.66666666666666663</v>
      </c>
      <c r="G44" s="11">
        <f t="shared" ref="G44:G45" si="4">F44/13</f>
        <v>5.128205128205128E-2</v>
      </c>
    </row>
    <row r="45" spans="2:7" ht="17.25" thickBot="1" x14ac:dyDescent="0.35">
      <c r="B45" s="8" t="s">
        <v>14</v>
      </c>
      <c r="C45" s="9">
        <f>COUNTIF(C$30:C$42,1)</f>
        <v>0</v>
      </c>
      <c r="D45" s="9">
        <f t="shared" ref="D45:E45" si="5">COUNTIF(D$30:D$42,1)</f>
        <v>0</v>
      </c>
      <c r="E45" s="9">
        <f t="shared" si="5"/>
        <v>0</v>
      </c>
      <c r="F45" s="12">
        <f t="shared" si="3"/>
        <v>0</v>
      </c>
      <c r="G45" s="11">
        <f t="shared" si="4"/>
        <v>0</v>
      </c>
    </row>
    <row r="46" spans="2:7" x14ac:dyDescent="0.3">
      <c r="F46" s="27">
        <f>AVERAGE(C30:E42)</f>
        <v>2.9487179487179489</v>
      </c>
    </row>
    <row r="47" spans="2:7" x14ac:dyDescent="0.3">
      <c r="B47" s="5" t="s">
        <v>6</v>
      </c>
    </row>
    <row r="48" spans="2:7" x14ac:dyDescent="0.3">
      <c r="B48" s="5" t="s">
        <v>7</v>
      </c>
    </row>
  </sheetData>
  <mergeCells count="7">
    <mergeCell ref="B28:B29"/>
    <mergeCell ref="C28:E28"/>
    <mergeCell ref="B2:F2"/>
    <mergeCell ref="B3:F3"/>
    <mergeCell ref="C4:F4"/>
    <mergeCell ref="B26:E26"/>
    <mergeCell ref="B27:E27"/>
  </mergeCells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topLeftCell="A13" workbookViewId="0">
      <selection activeCell="H29" sqref="H29"/>
    </sheetView>
  </sheetViews>
  <sheetFormatPr defaultRowHeight="16.5" x14ac:dyDescent="0.3"/>
  <cols>
    <col min="8" max="8" width="9.875" bestFit="1" customWidth="1"/>
  </cols>
  <sheetData>
    <row r="1" spans="2:10" ht="17.25" thickBot="1" x14ac:dyDescent="0.35"/>
    <row r="2" spans="2:10" x14ac:dyDescent="0.3">
      <c r="B2" s="44" t="s">
        <v>32</v>
      </c>
      <c r="C2" s="45"/>
      <c r="D2" s="45"/>
      <c r="E2" s="45"/>
      <c r="F2" s="45"/>
      <c r="G2" s="46"/>
    </row>
    <row r="3" spans="2:10" ht="17.25" thickBot="1" x14ac:dyDescent="0.35">
      <c r="B3" s="53" t="s">
        <v>10</v>
      </c>
      <c r="C3" s="54"/>
      <c r="D3" s="54"/>
      <c r="E3" s="54"/>
      <c r="F3" s="54"/>
      <c r="G3" s="55"/>
    </row>
    <row r="4" spans="2:10" ht="17.25" thickBot="1" x14ac:dyDescent="0.35">
      <c r="B4" s="56" t="s">
        <v>1</v>
      </c>
      <c r="C4" s="50" t="s">
        <v>27</v>
      </c>
      <c r="D4" s="51"/>
      <c r="E4" s="51"/>
      <c r="F4" s="51"/>
      <c r="G4" s="52"/>
    </row>
    <row r="5" spans="2:10" ht="17.25" thickBot="1" x14ac:dyDescent="0.35">
      <c r="B5" s="57"/>
      <c r="C5" s="7">
        <v>1</v>
      </c>
      <c r="D5" s="7">
        <v>2</v>
      </c>
      <c r="E5" s="7">
        <v>3</v>
      </c>
      <c r="F5" s="7">
        <v>4</v>
      </c>
      <c r="G5" s="7">
        <v>5</v>
      </c>
    </row>
    <row r="6" spans="2:10" ht="17.25" thickBot="1" x14ac:dyDescent="0.35">
      <c r="B6" s="8">
        <v>1</v>
      </c>
      <c r="C6" s="9">
        <v>3</v>
      </c>
      <c r="D6" s="9">
        <v>3</v>
      </c>
      <c r="E6" s="9">
        <v>3</v>
      </c>
      <c r="F6" s="9">
        <v>3</v>
      </c>
      <c r="G6" s="9">
        <v>3</v>
      </c>
    </row>
    <row r="7" spans="2:10" ht="17.25" thickBot="1" x14ac:dyDescent="0.35">
      <c r="B7" s="8">
        <v>2</v>
      </c>
      <c r="C7" s="9">
        <v>3</v>
      </c>
      <c r="D7" s="9">
        <v>2</v>
      </c>
      <c r="E7" s="9">
        <v>3</v>
      </c>
      <c r="F7" s="9">
        <v>3</v>
      </c>
      <c r="G7" s="9">
        <v>3</v>
      </c>
    </row>
    <row r="8" spans="2:10" ht="17.25" thickBot="1" x14ac:dyDescent="0.35">
      <c r="B8" s="8">
        <v>3</v>
      </c>
      <c r="C8" s="9">
        <v>2</v>
      </c>
      <c r="D8" s="9">
        <v>3</v>
      </c>
      <c r="E8" s="9">
        <v>3</v>
      </c>
      <c r="F8" s="9">
        <v>2</v>
      </c>
      <c r="G8" s="9">
        <v>3</v>
      </c>
    </row>
    <row r="9" spans="2:10" ht="17.25" thickBot="1" x14ac:dyDescent="0.35">
      <c r="B9" s="8">
        <v>4</v>
      </c>
      <c r="C9" s="9">
        <v>3</v>
      </c>
      <c r="D9" s="9">
        <v>3</v>
      </c>
      <c r="E9" s="9">
        <v>3</v>
      </c>
      <c r="F9" s="9">
        <v>3</v>
      </c>
      <c r="G9" s="9">
        <v>3</v>
      </c>
    </row>
    <row r="10" spans="2:10" ht="17.25" thickBot="1" x14ac:dyDescent="0.35">
      <c r="B10" s="8">
        <v>5</v>
      </c>
      <c r="C10" s="9">
        <v>3</v>
      </c>
      <c r="D10" s="9">
        <v>3</v>
      </c>
      <c r="E10" s="9">
        <v>3</v>
      </c>
      <c r="F10" s="9">
        <v>2</v>
      </c>
      <c r="G10" s="9">
        <v>3</v>
      </c>
    </row>
    <row r="11" spans="2:10" ht="17.25" thickBot="1" x14ac:dyDescent="0.35">
      <c r="B11" s="8">
        <v>6</v>
      </c>
      <c r="C11" s="9">
        <v>3</v>
      </c>
      <c r="D11" s="9">
        <v>2</v>
      </c>
      <c r="E11" s="9">
        <v>3</v>
      </c>
      <c r="F11" s="9">
        <v>2</v>
      </c>
      <c r="G11" s="9">
        <v>3</v>
      </c>
    </row>
    <row r="12" spans="2:10" ht="17.25" thickBot="1" x14ac:dyDescent="0.35">
      <c r="B12" s="8">
        <v>7</v>
      </c>
      <c r="C12" s="9">
        <v>3</v>
      </c>
      <c r="D12" s="9">
        <v>3</v>
      </c>
      <c r="E12" s="9">
        <v>2</v>
      </c>
      <c r="F12" s="9">
        <v>3</v>
      </c>
      <c r="G12" s="9">
        <v>3</v>
      </c>
    </row>
    <row r="13" spans="2:10" ht="17.25" thickBot="1" x14ac:dyDescent="0.35">
      <c r="B13" s="8">
        <v>8</v>
      </c>
      <c r="C13" s="9">
        <v>2</v>
      </c>
      <c r="D13" s="9">
        <v>2</v>
      </c>
      <c r="E13" s="9">
        <v>2</v>
      </c>
      <c r="F13" s="9">
        <v>2</v>
      </c>
      <c r="G13" s="9">
        <v>3</v>
      </c>
    </row>
    <row r="14" spans="2:10" ht="17.25" thickBot="1" x14ac:dyDescent="0.35">
      <c r="B14" s="8">
        <v>9</v>
      </c>
      <c r="C14" s="9">
        <v>3</v>
      </c>
      <c r="D14" s="9">
        <v>3</v>
      </c>
      <c r="E14" s="9">
        <v>3</v>
      </c>
      <c r="F14" s="9">
        <v>3</v>
      </c>
      <c r="G14" s="9">
        <v>3</v>
      </c>
    </row>
    <row r="15" spans="2:10" ht="17.25" thickBot="1" x14ac:dyDescent="0.35">
      <c r="B15" s="8">
        <v>10</v>
      </c>
      <c r="C15" s="9">
        <v>3</v>
      </c>
      <c r="D15" s="9">
        <v>3</v>
      </c>
      <c r="E15" s="9">
        <v>3</v>
      </c>
      <c r="F15" s="9">
        <v>3</v>
      </c>
      <c r="G15" s="9">
        <v>3</v>
      </c>
      <c r="H15" s="25"/>
      <c r="I15" s="25"/>
      <c r="J15" s="24"/>
    </row>
    <row r="16" spans="2:10" ht="17.25" thickBot="1" x14ac:dyDescent="0.35">
      <c r="B16" s="8">
        <v>11</v>
      </c>
      <c r="C16" s="9">
        <v>3</v>
      </c>
      <c r="D16" s="9">
        <v>3</v>
      </c>
      <c r="E16" s="9">
        <v>2</v>
      </c>
      <c r="F16" s="9">
        <v>3</v>
      </c>
      <c r="G16" s="9">
        <v>3</v>
      </c>
    </row>
    <row r="17" spans="2:9" ht="17.25" thickBot="1" x14ac:dyDescent="0.35">
      <c r="B17" s="8">
        <v>12</v>
      </c>
      <c r="C17" s="9">
        <v>3</v>
      </c>
      <c r="D17" s="9">
        <v>3</v>
      </c>
      <c r="E17" s="9">
        <v>3</v>
      </c>
      <c r="F17" s="9">
        <v>3</v>
      </c>
      <c r="G17" s="9">
        <v>3</v>
      </c>
    </row>
    <row r="18" spans="2:9" ht="17.25" thickBot="1" x14ac:dyDescent="0.35">
      <c r="B18" s="8">
        <v>13</v>
      </c>
      <c r="C18" s="35"/>
      <c r="D18" s="35"/>
      <c r="E18" s="35"/>
      <c r="F18" s="35"/>
      <c r="G18" s="35"/>
    </row>
    <row r="19" spans="2:9" ht="17.25" thickBot="1" x14ac:dyDescent="0.35">
      <c r="B19" s="8">
        <v>14</v>
      </c>
      <c r="C19" s="9">
        <v>3</v>
      </c>
      <c r="D19" s="9">
        <v>2</v>
      </c>
      <c r="E19" s="9">
        <v>2</v>
      </c>
      <c r="F19" s="9">
        <v>3</v>
      </c>
      <c r="G19" s="9">
        <v>3</v>
      </c>
    </row>
    <row r="20" spans="2:9" ht="17.25" thickBot="1" x14ac:dyDescent="0.35">
      <c r="B20" s="8">
        <v>15</v>
      </c>
      <c r="C20" s="9">
        <v>3</v>
      </c>
      <c r="D20" s="9">
        <v>3</v>
      </c>
      <c r="E20" s="9">
        <v>3</v>
      </c>
      <c r="F20" s="9">
        <v>3</v>
      </c>
      <c r="G20" s="9">
        <v>3</v>
      </c>
    </row>
    <row r="21" spans="2:9" ht="17.25" thickBot="1" x14ac:dyDescent="0.35">
      <c r="B21" s="8">
        <v>16</v>
      </c>
      <c r="C21" s="9">
        <v>2</v>
      </c>
      <c r="D21" s="9">
        <v>2</v>
      </c>
      <c r="E21" s="9">
        <v>2</v>
      </c>
      <c r="F21" s="9">
        <v>2</v>
      </c>
      <c r="G21" s="9">
        <v>2</v>
      </c>
    </row>
    <row r="22" spans="2:9" ht="17.25" thickBot="1" x14ac:dyDescent="0.35">
      <c r="B22" s="8">
        <v>17</v>
      </c>
      <c r="C22" s="38">
        <v>3</v>
      </c>
      <c r="D22" s="38">
        <v>3</v>
      </c>
      <c r="E22" s="38">
        <v>3</v>
      </c>
      <c r="F22" s="38">
        <v>3</v>
      </c>
      <c r="G22" s="38">
        <v>3</v>
      </c>
    </row>
    <row r="23" spans="2:9" ht="17.25" thickBot="1" x14ac:dyDescent="0.35">
      <c r="B23" s="8">
        <v>18</v>
      </c>
      <c r="C23" s="9">
        <v>3</v>
      </c>
      <c r="D23" s="9">
        <v>2</v>
      </c>
      <c r="E23" s="9">
        <v>3</v>
      </c>
      <c r="F23" s="9">
        <v>3</v>
      </c>
      <c r="G23" s="9">
        <v>2</v>
      </c>
      <c r="H23" s="36"/>
      <c r="I23" s="14"/>
    </row>
    <row r="24" spans="2:9" ht="17.25" thickBot="1" x14ac:dyDescent="0.35">
      <c r="B24" s="8">
        <v>19</v>
      </c>
      <c r="C24" s="37">
        <v>3</v>
      </c>
      <c r="D24" s="37">
        <v>3</v>
      </c>
      <c r="E24" s="37">
        <v>3</v>
      </c>
      <c r="F24" s="37">
        <v>3</v>
      </c>
      <c r="G24" s="37">
        <v>3</v>
      </c>
      <c r="H24" s="36"/>
      <c r="I24" s="14"/>
    </row>
    <row r="25" spans="2:9" ht="17.25" thickBot="1" x14ac:dyDescent="0.35">
      <c r="B25" s="33">
        <v>20</v>
      </c>
      <c r="C25" s="69">
        <v>3</v>
      </c>
      <c r="D25" s="69">
        <v>2</v>
      </c>
      <c r="E25" s="69">
        <v>2</v>
      </c>
      <c r="F25" s="69">
        <v>2</v>
      </c>
      <c r="G25" s="69">
        <v>3</v>
      </c>
      <c r="H25" s="36" t="s">
        <v>42</v>
      </c>
      <c r="I25" s="14" t="s">
        <v>43</v>
      </c>
    </row>
    <row r="26" spans="2:9" ht="18" thickTop="1" thickBot="1" x14ac:dyDescent="0.35">
      <c r="B26" s="8" t="s">
        <v>12</v>
      </c>
      <c r="C26" s="9">
        <f>COUNTIF(C$6:C$25,3)</f>
        <v>16</v>
      </c>
      <c r="D26" s="9">
        <f>COUNTIF(D$6:D$25,3)</f>
        <v>12</v>
      </c>
      <c r="E26" s="9">
        <f>COUNTIF(E$6:E$25,3)</f>
        <v>13</v>
      </c>
      <c r="F26" s="9">
        <f>COUNTIF(F$6:F$25,3)</f>
        <v>13</v>
      </c>
      <c r="G26" s="9">
        <f>COUNTIF(G$6:G$25,3)</f>
        <v>17</v>
      </c>
      <c r="H26" s="12">
        <f>AVERAGE(C26:G26)</f>
        <v>14.2</v>
      </c>
      <c r="I26" s="11">
        <f>H26/20</f>
        <v>0.71</v>
      </c>
    </row>
    <row r="27" spans="2:9" ht="17.25" thickBot="1" x14ac:dyDescent="0.35">
      <c r="B27" s="8" t="s">
        <v>13</v>
      </c>
      <c r="C27" s="9">
        <f>COUNTIF(C$6:C$25,2)</f>
        <v>3</v>
      </c>
      <c r="D27" s="9">
        <f>COUNTIF(D$6:D$25,2)</f>
        <v>7</v>
      </c>
      <c r="E27" s="9">
        <f>COUNTIF(E$6:E$25,2)</f>
        <v>6</v>
      </c>
      <c r="F27" s="9">
        <f>COUNTIF(F$6:F$25,2)</f>
        <v>6</v>
      </c>
      <c r="G27" s="9">
        <f>COUNTIF(G$6:G$25,2)</f>
        <v>2</v>
      </c>
      <c r="H27" s="12">
        <f>AVERAGE(C27:G27)</f>
        <v>4.8</v>
      </c>
      <c r="I27" s="11">
        <f>H27/20</f>
        <v>0.24</v>
      </c>
    </row>
    <row r="28" spans="2:9" ht="17.25" thickBot="1" x14ac:dyDescent="0.35">
      <c r="B28" s="8" t="s">
        <v>14</v>
      </c>
      <c r="C28" s="9">
        <f>COUNTIF(C$6:C$25,1)</f>
        <v>0</v>
      </c>
      <c r="D28" s="9">
        <f>COUNTIF(D$6:D$25,1)</f>
        <v>0</v>
      </c>
      <c r="E28" s="9">
        <f>COUNTIF(E$6:E$25,1)</f>
        <v>0</v>
      </c>
      <c r="F28" s="9">
        <f>COUNTIF(F$6:F$25,1)</f>
        <v>0</v>
      </c>
      <c r="G28" s="9">
        <f>COUNTIF(G$6:G$25,1)</f>
        <v>0</v>
      </c>
      <c r="H28" s="12">
        <f>AVERAGE(C28:G28)</f>
        <v>0</v>
      </c>
      <c r="I28" s="11">
        <f>H28/20</f>
        <v>0</v>
      </c>
    </row>
    <row r="29" spans="2:9" x14ac:dyDescent="0.3">
      <c r="H29" s="27">
        <f>AVERAGE(C6:G25)</f>
        <v>2.7473684210526317</v>
      </c>
    </row>
    <row r="30" spans="2:9" x14ac:dyDescent="0.3">
      <c r="B30" s="5" t="s">
        <v>6</v>
      </c>
    </row>
    <row r="31" spans="2:9" x14ac:dyDescent="0.3">
      <c r="B31" s="5" t="s">
        <v>7</v>
      </c>
    </row>
    <row r="32" spans="2:9" ht="17.25" thickBot="1" x14ac:dyDescent="0.35"/>
    <row r="33" spans="2:5" x14ac:dyDescent="0.3">
      <c r="B33" s="44" t="s">
        <v>33</v>
      </c>
      <c r="C33" s="45"/>
      <c r="D33" s="45"/>
      <c r="E33" s="46"/>
    </row>
    <row r="34" spans="2:5" ht="17.25" thickBot="1" x14ac:dyDescent="0.35">
      <c r="B34" s="61" t="s">
        <v>20</v>
      </c>
      <c r="C34" s="62"/>
      <c r="D34" s="62"/>
      <c r="E34" s="63"/>
    </row>
    <row r="35" spans="2:5" ht="17.25" thickBot="1" x14ac:dyDescent="0.35">
      <c r="B35" s="56" t="s">
        <v>1</v>
      </c>
      <c r="C35" s="50" t="s">
        <v>21</v>
      </c>
      <c r="D35" s="51"/>
      <c r="E35" s="52"/>
    </row>
    <row r="36" spans="2:5" ht="17.25" thickBot="1" x14ac:dyDescent="0.35">
      <c r="B36" s="57"/>
      <c r="C36" s="7">
        <v>1</v>
      </c>
      <c r="D36" s="7">
        <v>2</v>
      </c>
      <c r="E36" s="7">
        <v>3</v>
      </c>
    </row>
    <row r="37" spans="2:5" ht="17.25" thickBot="1" x14ac:dyDescent="0.35">
      <c r="B37" s="8">
        <v>1</v>
      </c>
      <c r="C37" s="9">
        <v>3</v>
      </c>
      <c r="D37" s="9">
        <v>3</v>
      </c>
      <c r="E37" s="9">
        <v>3</v>
      </c>
    </row>
    <row r="38" spans="2:5" ht="17.25" thickBot="1" x14ac:dyDescent="0.35">
      <c r="B38" s="8">
        <v>2</v>
      </c>
      <c r="C38" s="9">
        <v>3</v>
      </c>
      <c r="D38" s="9">
        <v>3</v>
      </c>
      <c r="E38" s="9">
        <v>3</v>
      </c>
    </row>
    <row r="39" spans="2:5" ht="17.25" thickBot="1" x14ac:dyDescent="0.35">
      <c r="B39" s="8">
        <v>3</v>
      </c>
      <c r="C39" s="9">
        <v>3</v>
      </c>
      <c r="D39" s="9">
        <v>2</v>
      </c>
      <c r="E39" s="9">
        <v>3</v>
      </c>
    </row>
    <row r="40" spans="2:5" ht="17.25" thickBot="1" x14ac:dyDescent="0.35">
      <c r="B40" s="8">
        <v>4</v>
      </c>
      <c r="C40" s="9">
        <v>3</v>
      </c>
      <c r="D40" s="9">
        <v>3</v>
      </c>
      <c r="E40" s="9">
        <v>3</v>
      </c>
    </row>
    <row r="41" spans="2:5" ht="17.25" thickBot="1" x14ac:dyDescent="0.35">
      <c r="B41" s="8">
        <v>5</v>
      </c>
      <c r="C41" s="9">
        <v>3</v>
      </c>
      <c r="D41" s="9">
        <v>2</v>
      </c>
      <c r="E41" s="9">
        <v>3</v>
      </c>
    </row>
    <row r="42" spans="2:5" ht="17.25" thickBot="1" x14ac:dyDescent="0.35">
      <c r="B42" s="8">
        <v>6</v>
      </c>
      <c r="C42" s="9">
        <v>3</v>
      </c>
      <c r="D42" s="9">
        <v>3</v>
      </c>
      <c r="E42" s="9">
        <v>3</v>
      </c>
    </row>
    <row r="43" spans="2:5" ht="17.25" thickBot="1" x14ac:dyDescent="0.35">
      <c r="B43" s="8">
        <v>7</v>
      </c>
      <c r="C43" s="9">
        <v>3</v>
      </c>
      <c r="D43" s="9">
        <v>3</v>
      </c>
      <c r="E43" s="9">
        <v>3</v>
      </c>
    </row>
    <row r="44" spans="2:5" ht="17.25" thickBot="1" x14ac:dyDescent="0.35">
      <c r="B44" s="8">
        <v>8</v>
      </c>
      <c r="C44" s="9">
        <v>3</v>
      </c>
      <c r="D44" s="9">
        <v>2</v>
      </c>
      <c r="E44" s="9">
        <v>2</v>
      </c>
    </row>
    <row r="45" spans="2:5" ht="17.25" thickBot="1" x14ac:dyDescent="0.35">
      <c r="B45" s="8">
        <v>9</v>
      </c>
      <c r="C45" s="9">
        <v>3</v>
      </c>
      <c r="D45" s="9">
        <v>3</v>
      </c>
      <c r="E45" s="9">
        <v>3</v>
      </c>
    </row>
    <row r="46" spans="2:5" ht="17.25" thickBot="1" x14ac:dyDescent="0.35">
      <c r="B46" s="8">
        <v>10</v>
      </c>
      <c r="C46" s="9">
        <v>3</v>
      </c>
      <c r="D46" s="9">
        <v>3</v>
      </c>
      <c r="E46" s="9">
        <v>3</v>
      </c>
    </row>
    <row r="47" spans="2:5" ht="17.25" thickBot="1" x14ac:dyDescent="0.35">
      <c r="B47" s="8">
        <v>11</v>
      </c>
      <c r="C47" s="9">
        <v>3</v>
      </c>
      <c r="D47" s="9">
        <v>3</v>
      </c>
      <c r="E47" s="9">
        <v>3</v>
      </c>
    </row>
    <row r="48" spans="2:5" ht="17.25" thickBot="1" x14ac:dyDescent="0.35">
      <c r="B48" s="8">
        <v>12</v>
      </c>
      <c r="C48" s="35"/>
      <c r="D48" s="35"/>
      <c r="E48" s="35"/>
    </row>
    <row r="49" spans="2:7" ht="17.25" thickBot="1" x14ac:dyDescent="0.35">
      <c r="B49" s="8">
        <v>13</v>
      </c>
      <c r="C49" s="35"/>
      <c r="D49" s="35"/>
      <c r="E49" s="35"/>
    </row>
    <row r="50" spans="2:7" ht="17.25" thickBot="1" x14ac:dyDescent="0.35">
      <c r="B50" s="8">
        <v>14</v>
      </c>
      <c r="C50" s="9">
        <v>3</v>
      </c>
      <c r="D50" s="9">
        <v>3</v>
      </c>
      <c r="E50" s="9">
        <v>3</v>
      </c>
    </row>
    <row r="51" spans="2:7" ht="17.25" thickBot="1" x14ac:dyDescent="0.35">
      <c r="B51" s="8">
        <v>15</v>
      </c>
      <c r="C51" s="9">
        <v>3</v>
      </c>
      <c r="D51" s="9">
        <v>3</v>
      </c>
      <c r="E51" s="9">
        <v>3</v>
      </c>
    </row>
    <row r="52" spans="2:7" ht="17.25" thickBot="1" x14ac:dyDescent="0.35">
      <c r="B52" s="8">
        <v>16</v>
      </c>
      <c r="C52" s="9">
        <v>2</v>
      </c>
      <c r="D52" s="9">
        <v>2</v>
      </c>
      <c r="E52" s="9">
        <v>2</v>
      </c>
    </row>
    <row r="53" spans="2:7" ht="17.25" thickBot="1" x14ac:dyDescent="0.35">
      <c r="B53" s="8">
        <v>17</v>
      </c>
      <c r="C53" s="9">
        <v>3</v>
      </c>
      <c r="D53" s="9">
        <v>3</v>
      </c>
      <c r="E53" s="9">
        <v>3</v>
      </c>
    </row>
    <row r="54" spans="2:7" ht="17.25" thickBot="1" x14ac:dyDescent="0.35">
      <c r="B54" s="8">
        <v>18</v>
      </c>
      <c r="C54" s="9">
        <v>3</v>
      </c>
      <c r="D54" s="9">
        <v>3</v>
      </c>
      <c r="E54" s="9">
        <v>2</v>
      </c>
      <c r="F54" s="36"/>
      <c r="G54" s="14"/>
    </row>
    <row r="55" spans="2:7" ht="17.25" thickBot="1" x14ac:dyDescent="0.35">
      <c r="B55" s="8">
        <v>19</v>
      </c>
      <c r="C55" s="9">
        <v>3</v>
      </c>
      <c r="D55" s="9">
        <v>3</v>
      </c>
      <c r="E55" s="9">
        <v>3</v>
      </c>
      <c r="F55" s="36"/>
      <c r="G55" s="14"/>
    </row>
    <row r="56" spans="2:7" ht="17.25" thickBot="1" x14ac:dyDescent="0.35">
      <c r="B56" s="33">
        <v>20</v>
      </c>
      <c r="C56" s="70">
        <v>3</v>
      </c>
      <c r="D56" s="70">
        <v>3</v>
      </c>
      <c r="E56" s="70">
        <v>3</v>
      </c>
      <c r="F56" s="36" t="s">
        <v>42</v>
      </c>
      <c r="G56" s="14" t="s">
        <v>44</v>
      </c>
    </row>
    <row r="57" spans="2:7" ht="18" thickTop="1" thickBot="1" x14ac:dyDescent="0.35">
      <c r="B57" s="8" t="s">
        <v>12</v>
      </c>
      <c r="C57" s="9">
        <f>COUNTIF(C$37:C$56,3)</f>
        <v>17</v>
      </c>
      <c r="D57" s="9">
        <f>COUNTIF(D$37:D$56,3)</f>
        <v>14</v>
      </c>
      <c r="E57" s="9">
        <f>COUNTIF(E$37:E$56,3)</f>
        <v>15</v>
      </c>
      <c r="F57" s="12">
        <f>AVERAGE(C57:E57)</f>
        <v>15.333333333333334</v>
      </c>
      <c r="G57" s="11">
        <f>F57/20</f>
        <v>0.76666666666666672</v>
      </c>
    </row>
    <row r="58" spans="2:7" ht="17.25" thickBot="1" x14ac:dyDescent="0.35">
      <c r="B58" s="8" t="s">
        <v>13</v>
      </c>
      <c r="C58" s="9">
        <f>COUNTIF(C$37:C$56,2)</f>
        <v>1</v>
      </c>
      <c r="D58" s="9">
        <f>COUNTIF(D$37:D$56,2)</f>
        <v>4</v>
      </c>
      <c r="E58" s="9">
        <f>COUNTIF(E$37:E$56,2)</f>
        <v>3</v>
      </c>
      <c r="F58" s="12">
        <f>AVERAGE(C58:E58)</f>
        <v>2.6666666666666665</v>
      </c>
      <c r="G58" s="11">
        <f t="shared" ref="G58:G59" si="0">F58/20</f>
        <v>0.13333333333333333</v>
      </c>
    </row>
    <row r="59" spans="2:7" ht="17.25" thickBot="1" x14ac:dyDescent="0.35">
      <c r="B59" s="8" t="s">
        <v>14</v>
      </c>
      <c r="C59" s="9">
        <f>COUNTIF(C$37:C$56,1)</f>
        <v>0</v>
      </c>
      <c r="D59" s="9">
        <f>COUNTIF(D$37:D$56,1)</f>
        <v>0</v>
      </c>
      <c r="E59" s="9">
        <f>COUNTIF(E$37:E$56,1)</f>
        <v>0</v>
      </c>
      <c r="F59" s="12">
        <f>AVERAGE(C59:E59)</f>
        <v>0</v>
      </c>
      <c r="G59" s="11">
        <f t="shared" si="0"/>
        <v>0</v>
      </c>
    </row>
    <row r="60" spans="2:7" x14ac:dyDescent="0.3">
      <c r="F60" s="27">
        <f>AVERAGE(C37:E56)</f>
        <v>2.8518518518518516</v>
      </c>
    </row>
    <row r="61" spans="2:7" x14ac:dyDescent="0.3">
      <c r="B61" s="5" t="s">
        <v>6</v>
      </c>
    </row>
    <row r="62" spans="2:7" x14ac:dyDescent="0.3">
      <c r="B62" s="5" t="s">
        <v>7</v>
      </c>
    </row>
  </sheetData>
  <mergeCells count="8">
    <mergeCell ref="B35:B36"/>
    <mergeCell ref="C35:E35"/>
    <mergeCell ref="B34:E34"/>
    <mergeCell ref="B2:G2"/>
    <mergeCell ref="B3:G3"/>
    <mergeCell ref="B4:B5"/>
    <mergeCell ref="C4:G4"/>
    <mergeCell ref="B33:E33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tabSelected="1" workbookViewId="0">
      <selection activeCell="L91" sqref="L91"/>
    </sheetView>
  </sheetViews>
  <sheetFormatPr defaultRowHeight="16.5" x14ac:dyDescent="0.3"/>
  <sheetData>
    <row r="1" spans="2:9" ht="17.25" thickBot="1" x14ac:dyDescent="0.35"/>
    <row r="2" spans="2:9" x14ac:dyDescent="0.3">
      <c r="B2" s="44" t="s">
        <v>34</v>
      </c>
      <c r="C2" s="45"/>
      <c r="D2" s="45"/>
      <c r="E2" s="45"/>
      <c r="F2" s="45"/>
      <c r="G2" s="45"/>
      <c r="H2" s="45"/>
      <c r="I2" s="46"/>
    </row>
    <row r="3" spans="2:9" ht="17.25" thickBot="1" x14ac:dyDescent="0.35">
      <c r="B3" s="64" t="s">
        <v>15</v>
      </c>
      <c r="C3" s="65"/>
      <c r="D3" s="65"/>
      <c r="E3" s="65"/>
      <c r="F3" s="65"/>
      <c r="G3" s="65"/>
      <c r="H3" s="65"/>
      <c r="I3" s="66"/>
    </row>
    <row r="4" spans="2:9" ht="17.25" thickBot="1" x14ac:dyDescent="0.35">
      <c r="B4" s="6" t="s">
        <v>16</v>
      </c>
      <c r="C4" s="50" t="s">
        <v>36</v>
      </c>
      <c r="D4" s="51"/>
      <c r="E4" s="51"/>
      <c r="F4" s="51"/>
      <c r="G4" s="51"/>
      <c r="H4" s="51"/>
      <c r="I4" s="52"/>
    </row>
    <row r="5" spans="2:9" ht="17.25" thickBot="1" x14ac:dyDescent="0.35">
      <c r="B5" s="10" t="s">
        <v>17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</row>
    <row r="6" spans="2:9" ht="17.25" thickBot="1" x14ac:dyDescent="0.35">
      <c r="B6" s="2">
        <v>1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3</v>
      </c>
    </row>
    <row r="7" spans="2:9" ht="17.25" thickBot="1" x14ac:dyDescent="0.35">
      <c r="B7" s="2">
        <v>2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</row>
    <row r="8" spans="2:9" ht="17.25" thickBot="1" x14ac:dyDescent="0.35">
      <c r="B8" s="2">
        <v>3</v>
      </c>
      <c r="C8" s="3">
        <v>2</v>
      </c>
      <c r="D8" s="3">
        <v>3</v>
      </c>
      <c r="E8" s="3">
        <v>3</v>
      </c>
      <c r="F8" s="3">
        <v>2</v>
      </c>
      <c r="G8" s="3">
        <v>3</v>
      </c>
      <c r="H8" s="3">
        <v>3</v>
      </c>
      <c r="I8" s="3">
        <v>2</v>
      </c>
    </row>
    <row r="9" spans="2:9" ht="17.25" thickBot="1" x14ac:dyDescent="0.35">
      <c r="B9" s="2">
        <v>4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3</v>
      </c>
    </row>
    <row r="10" spans="2:9" ht="17.25" thickBot="1" x14ac:dyDescent="0.35">
      <c r="B10" s="2">
        <v>5</v>
      </c>
      <c r="C10" s="3">
        <v>3</v>
      </c>
      <c r="D10" s="3">
        <v>3</v>
      </c>
      <c r="E10" s="3">
        <v>2</v>
      </c>
      <c r="F10" s="3">
        <v>3</v>
      </c>
      <c r="G10" s="3">
        <v>2</v>
      </c>
      <c r="H10" s="3">
        <v>3</v>
      </c>
      <c r="I10" s="3">
        <v>2</v>
      </c>
    </row>
    <row r="11" spans="2:9" ht="17.25" thickBot="1" x14ac:dyDescent="0.35">
      <c r="B11" s="2">
        <v>6</v>
      </c>
      <c r="C11" s="3">
        <v>2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2</v>
      </c>
    </row>
    <row r="12" spans="2:9" ht="17.25" thickBot="1" x14ac:dyDescent="0.35">
      <c r="B12" s="2">
        <v>7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2</v>
      </c>
    </row>
    <row r="13" spans="2:9" ht="17.25" thickBot="1" x14ac:dyDescent="0.35">
      <c r="B13" s="2">
        <v>8</v>
      </c>
      <c r="C13" s="3">
        <v>2</v>
      </c>
      <c r="D13" s="3">
        <v>2</v>
      </c>
      <c r="E13" s="3">
        <v>1</v>
      </c>
      <c r="F13" s="3">
        <v>2</v>
      </c>
      <c r="G13" s="3">
        <v>2</v>
      </c>
      <c r="H13" s="3">
        <v>3</v>
      </c>
      <c r="I13" s="3">
        <v>2</v>
      </c>
    </row>
    <row r="14" spans="2:9" ht="17.25" thickBot="1" x14ac:dyDescent="0.35">
      <c r="B14" s="2">
        <v>9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</row>
    <row r="15" spans="2:9" ht="17.25" thickBot="1" x14ac:dyDescent="0.35">
      <c r="B15" s="2">
        <v>10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</row>
    <row r="16" spans="2:9" ht="17.25" thickBot="1" x14ac:dyDescent="0.35">
      <c r="B16" s="2">
        <v>11</v>
      </c>
      <c r="C16" s="3">
        <v>3</v>
      </c>
      <c r="D16" s="3">
        <v>2</v>
      </c>
      <c r="E16" s="3">
        <v>2</v>
      </c>
      <c r="F16" s="3">
        <v>3</v>
      </c>
      <c r="G16" s="3">
        <v>3</v>
      </c>
      <c r="H16" s="3">
        <v>3</v>
      </c>
      <c r="I16" s="3">
        <v>3</v>
      </c>
    </row>
    <row r="17" spans="2:11" ht="17.25" thickBot="1" x14ac:dyDescent="0.35">
      <c r="B17" s="2">
        <v>12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</row>
    <row r="18" spans="2:11" ht="17.25" thickBot="1" x14ac:dyDescent="0.35">
      <c r="B18" s="2">
        <v>13</v>
      </c>
      <c r="C18" s="34"/>
      <c r="D18" s="34"/>
      <c r="E18" s="34"/>
      <c r="F18" s="34"/>
      <c r="G18" s="34"/>
      <c r="H18" s="34"/>
      <c r="I18" s="34"/>
    </row>
    <row r="19" spans="2:11" ht="17.25" thickBot="1" x14ac:dyDescent="0.35">
      <c r="B19" s="2">
        <v>14</v>
      </c>
      <c r="C19" s="3">
        <v>3</v>
      </c>
      <c r="D19" s="3">
        <v>2</v>
      </c>
      <c r="E19" s="3">
        <v>2</v>
      </c>
      <c r="F19" s="3">
        <v>3</v>
      </c>
      <c r="G19" s="3">
        <v>3</v>
      </c>
      <c r="H19" s="3">
        <v>3</v>
      </c>
      <c r="I19" s="3">
        <v>3</v>
      </c>
    </row>
    <row r="20" spans="2:11" ht="17.25" thickBot="1" x14ac:dyDescent="0.35">
      <c r="B20" s="2">
        <v>15</v>
      </c>
      <c r="C20" s="3">
        <v>3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</row>
    <row r="21" spans="2:11" ht="17.25" thickBot="1" x14ac:dyDescent="0.35">
      <c r="B21" s="2">
        <v>16</v>
      </c>
      <c r="C21" s="3">
        <v>2</v>
      </c>
      <c r="D21" s="3">
        <v>2</v>
      </c>
      <c r="E21" s="3">
        <v>2</v>
      </c>
      <c r="F21" s="3">
        <v>3</v>
      </c>
      <c r="G21" s="3">
        <v>3</v>
      </c>
      <c r="H21" s="3">
        <v>2</v>
      </c>
      <c r="I21" s="3">
        <v>2</v>
      </c>
    </row>
    <row r="22" spans="2:11" ht="17.25" thickBot="1" x14ac:dyDescent="0.35">
      <c r="B22" s="2">
        <v>17</v>
      </c>
      <c r="C22" s="3">
        <v>3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</row>
    <row r="23" spans="2:11" ht="17.25" thickBot="1" x14ac:dyDescent="0.35">
      <c r="B23" s="2">
        <v>18</v>
      </c>
      <c r="C23" s="3">
        <v>3</v>
      </c>
      <c r="D23" s="3">
        <v>3</v>
      </c>
      <c r="E23" s="3">
        <v>2</v>
      </c>
      <c r="F23" s="3">
        <v>2</v>
      </c>
      <c r="G23" s="3">
        <v>3</v>
      </c>
      <c r="H23" s="3">
        <v>3</v>
      </c>
      <c r="I23" s="3">
        <v>2</v>
      </c>
      <c r="J23" s="36"/>
      <c r="K23" s="14"/>
    </row>
    <row r="24" spans="2:11" ht="17.25" thickBot="1" x14ac:dyDescent="0.35">
      <c r="B24" s="2">
        <v>19</v>
      </c>
      <c r="C24" s="3">
        <v>3</v>
      </c>
      <c r="D24" s="3">
        <v>3</v>
      </c>
      <c r="E24" s="3">
        <v>3</v>
      </c>
      <c r="F24" s="3">
        <v>3</v>
      </c>
      <c r="G24" s="34"/>
      <c r="H24" s="34"/>
      <c r="I24" s="34"/>
      <c r="J24" s="36"/>
      <c r="K24" s="14"/>
    </row>
    <row r="25" spans="2:11" ht="17.25" thickBot="1" x14ac:dyDescent="0.35">
      <c r="B25" s="67">
        <v>20</v>
      </c>
      <c r="C25" s="32">
        <v>3</v>
      </c>
      <c r="D25" s="32">
        <v>3</v>
      </c>
      <c r="E25" s="32">
        <v>2</v>
      </c>
      <c r="F25" s="32">
        <v>3</v>
      </c>
      <c r="G25" s="32">
        <v>3</v>
      </c>
      <c r="H25" s="32">
        <v>3</v>
      </c>
      <c r="I25" s="32">
        <v>3</v>
      </c>
      <c r="J25" s="36" t="s">
        <v>42</v>
      </c>
      <c r="K25" s="14" t="s">
        <v>40</v>
      </c>
    </row>
    <row r="26" spans="2:11" ht="18" thickTop="1" thickBot="1" x14ac:dyDescent="0.35">
      <c r="B26" s="2" t="s">
        <v>12</v>
      </c>
      <c r="C26" s="3">
        <f t="shared" ref="C26:I26" si="0">COUNTIF(C$6:C$25,3)</f>
        <v>15</v>
      </c>
      <c r="D26" s="3">
        <f t="shared" si="0"/>
        <v>15</v>
      </c>
      <c r="E26" s="3">
        <f t="shared" si="0"/>
        <v>12</v>
      </c>
      <c r="F26" s="3">
        <f t="shared" si="0"/>
        <v>16</v>
      </c>
      <c r="G26" s="3">
        <f t="shared" si="0"/>
        <v>16</v>
      </c>
      <c r="H26" s="3">
        <f t="shared" si="0"/>
        <v>17</v>
      </c>
      <c r="I26" s="3">
        <f t="shared" si="0"/>
        <v>11</v>
      </c>
      <c r="J26" s="12">
        <f>AVERAGE(C26:I26)</f>
        <v>14.571428571428571</v>
      </c>
      <c r="K26" s="11">
        <f>J26/20</f>
        <v>0.72857142857142854</v>
      </c>
    </row>
    <row r="27" spans="2:11" ht="17.25" thickBot="1" x14ac:dyDescent="0.35">
      <c r="B27" s="2" t="s">
        <v>13</v>
      </c>
      <c r="C27" s="3">
        <f t="shared" ref="C27:I27" si="1">COUNTIF(C$6:C$25,2)</f>
        <v>4</v>
      </c>
      <c r="D27" s="3">
        <f t="shared" si="1"/>
        <v>4</v>
      </c>
      <c r="E27" s="3">
        <f t="shared" si="1"/>
        <v>6</v>
      </c>
      <c r="F27" s="3">
        <f t="shared" si="1"/>
        <v>3</v>
      </c>
      <c r="G27" s="3">
        <f t="shared" si="1"/>
        <v>2</v>
      </c>
      <c r="H27" s="3">
        <f t="shared" si="1"/>
        <v>1</v>
      </c>
      <c r="I27" s="3">
        <f t="shared" si="1"/>
        <v>7</v>
      </c>
      <c r="J27" s="12">
        <f>AVERAGE(C27:I27)</f>
        <v>3.8571428571428572</v>
      </c>
      <c r="K27" s="11">
        <f t="shared" ref="K27:K28" si="2">J27/20</f>
        <v>0.19285714285714287</v>
      </c>
    </row>
    <row r="28" spans="2:11" ht="17.25" thickBot="1" x14ac:dyDescent="0.35">
      <c r="B28" s="2" t="s">
        <v>14</v>
      </c>
      <c r="C28" s="3">
        <f t="shared" ref="C28:I28" si="3">COUNTIF(C$6:C$25,1)</f>
        <v>0</v>
      </c>
      <c r="D28" s="3">
        <f t="shared" si="3"/>
        <v>0</v>
      </c>
      <c r="E28" s="3">
        <f t="shared" si="3"/>
        <v>1</v>
      </c>
      <c r="F28" s="3">
        <f t="shared" si="3"/>
        <v>0</v>
      </c>
      <c r="G28" s="3">
        <f t="shared" si="3"/>
        <v>0</v>
      </c>
      <c r="H28" s="3">
        <f t="shared" si="3"/>
        <v>0</v>
      </c>
      <c r="I28" s="3">
        <f t="shared" si="3"/>
        <v>0</v>
      </c>
      <c r="J28" s="12">
        <f>AVERAGE(C28:I28)</f>
        <v>0.14285714285714285</v>
      </c>
      <c r="K28" s="11">
        <f t="shared" si="2"/>
        <v>7.1428571428571426E-3</v>
      </c>
    </row>
    <row r="29" spans="2:11" x14ac:dyDescent="0.3">
      <c r="B29" s="17"/>
      <c r="C29" s="17"/>
      <c r="D29" s="17"/>
      <c r="E29" s="17"/>
      <c r="F29" s="17"/>
      <c r="G29" s="17"/>
      <c r="H29" s="17"/>
      <c r="I29" s="17"/>
      <c r="J29" s="29">
        <f>AVERAGE(C6:I25)</f>
        <v>2.7769230769230768</v>
      </c>
      <c r="K29" s="11"/>
    </row>
    <row r="30" spans="2:11" x14ac:dyDescent="0.3">
      <c r="B30" s="5" t="s">
        <v>6</v>
      </c>
      <c r="C30" s="17"/>
      <c r="D30" s="17"/>
      <c r="E30" s="17"/>
      <c r="F30" s="17"/>
      <c r="G30" s="17"/>
      <c r="H30" s="17"/>
      <c r="I30" s="17"/>
      <c r="J30" s="12"/>
      <c r="K30" s="11"/>
    </row>
    <row r="31" spans="2:11" x14ac:dyDescent="0.3">
      <c r="B31" s="5" t="s">
        <v>7</v>
      </c>
      <c r="C31" s="17"/>
      <c r="D31" s="17"/>
      <c r="E31" s="17"/>
      <c r="F31" s="17"/>
      <c r="G31" s="17"/>
      <c r="H31" s="17"/>
      <c r="I31" s="17"/>
      <c r="J31" s="12"/>
      <c r="K31" s="11"/>
    </row>
    <row r="32" spans="2:11" ht="17.25" thickBot="1" x14ac:dyDescent="0.35"/>
    <row r="33" spans="2:8" x14ac:dyDescent="0.3">
      <c r="B33" s="44" t="s">
        <v>35</v>
      </c>
      <c r="C33" s="45"/>
      <c r="D33" s="45"/>
      <c r="E33" s="45"/>
      <c r="F33" s="45"/>
      <c r="G33" s="45"/>
      <c r="H33" s="46"/>
    </row>
    <row r="34" spans="2:8" ht="17.25" thickBot="1" x14ac:dyDescent="0.35">
      <c r="B34" s="47" t="s">
        <v>0</v>
      </c>
      <c r="C34" s="48"/>
      <c r="D34" s="48"/>
      <c r="E34" s="48"/>
      <c r="F34" s="48"/>
      <c r="G34" s="48"/>
      <c r="H34" s="49"/>
    </row>
    <row r="35" spans="2:8" ht="17.25" thickBot="1" x14ac:dyDescent="0.35">
      <c r="B35" s="39" t="s">
        <v>1</v>
      </c>
      <c r="C35" s="41" t="s">
        <v>22</v>
      </c>
      <c r="D35" s="42"/>
      <c r="E35" s="42"/>
      <c r="F35" s="42"/>
      <c r="G35" s="42"/>
      <c r="H35" s="43"/>
    </row>
    <row r="36" spans="2:8" ht="17.25" thickBot="1" x14ac:dyDescent="0.35">
      <c r="B36" s="40"/>
      <c r="C36" s="1">
        <v>1</v>
      </c>
      <c r="D36" s="1">
        <v>2</v>
      </c>
      <c r="E36" s="1">
        <v>3</v>
      </c>
      <c r="F36" s="1">
        <v>4</v>
      </c>
      <c r="G36" s="1">
        <v>5</v>
      </c>
      <c r="H36" s="1">
        <v>6</v>
      </c>
    </row>
    <row r="37" spans="2:8" ht="17.25" thickBot="1" x14ac:dyDescent="0.35">
      <c r="B37" s="2">
        <v>1</v>
      </c>
      <c r="C37" s="3">
        <v>3</v>
      </c>
      <c r="D37" s="3">
        <v>3</v>
      </c>
      <c r="E37" s="3">
        <v>3</v>
      </c>
      <c r="F37" s="3">
        <v>3</v>
      </c>
      <c r="G37" s="3">
        <v>3</v>
      </c>
      <c r="H37" s="3">
        <v>3</v>
      </c>
    </row>
    <row r="38" spans="2:8" ht="17.25" thickBot="1" x14ac:dyDescent="0.35">
      <c r="B38" s="2">
        <v>2</v>
      </c>
      <c r="C38" s="3">
        <v>3</v>
      </c>
      <c r="D38" s="3">
        <v>2</v>
      </c>
      <c r="E38" s="3">
        <v>3</v>
      </c>
      <c r="F38" s="3">
        <v>3</v>
      </c>
      <c r="G38" s="3">
        <v>3</v>
      </c>
      <c r="H38" s="3">
        <v>3</v>
      </c>
    </row>
    <row r="39" spans="2:8" ht="17.25" thickBot="1" x14ac:dyDescent="0.35">
      <c r="B39" s="2">
        <v>3</v>
      </c>
      <c r="C39" s="3">
        <v>3</v>
      </c>
      <c r="D39" s="3">
        <v>2</v>
      </c>
      <c r="E39" s="3">
        <v>3</v>
      </c>
      <c r="F39" s="3">
        <v>2</v>
      </c>
      <c r="G39" s="3">
        <v>3</v>
      </c>
      <c r="H39" s="3">
        <v>3</v>
      </c>
    </row>
    <row r="40" spans="2:8" ht="17.25" thickBot="1" x14ac:dyDescent="0.35">
      <c r="B40" s="2">
        <v>4</v>
      </c>
      <c r="C40" s="3">
        <v>3</v>
      </c>
      <c r="D40" s="3">
        <v>3</v>
      </c>
      <c r="E40" s="3">
        <v>3</v>
      </c>
      <c r="F40" s="3">
        <v>3</v>
      </c>
      <c r="G40" s="3">
        <v>3</v>
      </c>
      <c r="H40" s="3">
        <v>3</v>
      </c>
    </row>
    <row r="41" spans="2:8" ht="17.25" thickBot="1" x14ac:dyDescent="0.35">
      <c r="B41" s="2">
        <v>5</v>
      </c>
      <c r="C41" s="3">
        <v>3</v>
      </c>
      <c r="D41" s="3">
        <v>2</v>
      </c>
      <c r="E41" s="3">
        <v>3</v>
      </c>
      <c r="F41" s="3">
        <v>2</v>
      </c>
      <c r="G41" s="3">
        <v>3</v>
      </c>
      <c r="H41" s="3">
        <v>3</v>
      </c>
    </row>
    <row r="42" spans="2:8" ht="17.25" thickBot="1" x14ac:dyDescent="0.35">
      <c r="B42" s="2">
        <v>6</v>
      </c>
      <c r="C42" s="3">
        <v>3</v>
      </c>
      <c r="D42" s="3">
        <v>3</v>
      </c>
      <c r="E42" s="3">
        <v>3</v>
      </c>
      <c r="F42" s="3">
        <v>2</v>
      </c>
      <c r="G42" s="3">
        <v>3</v>
      </c>
      <c r="H42" s="3">
        <v>3</v>
      </c>
    </row>
    <row r="43" spans="2:8" ht="17.25" thickBot="1" x14ac:dyDescent="0.35">
      <c r="B43" s="2">
        <v>7</v>
      </c>
      <c r="C43" s="3">
        <v>2</v>
      </c>
      <c r="D43" s="3">
        <v>2</v>
      </c>
      <c r="E43" s="3">
        <v>2</v>
      </c>
      <c r="F43" s="3">
        <v>3</v>
      </c>
      <c r="G43" s="3">
        <v>3</v>
      </c>
      <c r="H43" s="3">
        <v>3</v>
      </c>
    </row>
    <row r="44" spans="2:8" ht="17.25" thickBot="1" x14ac:dyDescent="0.35">
      <c r="B44" s="2">
        <v>8</v>
      </c>
      <c r="C44" s="3">
        <v>2</v>
      </c>
      <c r="D44" s="3">
        <v>2</v>
      </c>
      <c r="E44" s="3">
        <v>2</v>
      </c>
      <c r="F44" s="3">
        <v>2</v>
      </c>
      <c r="G44" s="3">
        <v>2</v>
      </c>
      <c r="H44" s="3">
        <v>2</v>
      </c>
    </row>
    <row r="45" spans="2:8" ht="17.25" thickBot="1" x14ac:dyDescent="0.35">
      <c r="B45" s="2">
        <v>9</v>
      </c>
      <c r="C45" s="3">
        <v>3</v>
      </c>
      <c r="D45" s="3">
        <v>3</v>
      </c>
      <c r="E45" s="3">
        <v>3</v>
      </c>
      <c r="F45" s="3">
        <v>3</v>
      </c>
      <c r="G45" s="3">
        <v>3</v>
      </c>
      <c r="H45" s="3">
        <v>3</v>
      </c>
    </row>
    <row r="46" spans="2:8" ht="17.25" thickBot="1" x14ac:dyDescent="0.35">
      <c r="B46" s="2">
        <v>10</v>
      </c>
      <c r="C46" s="3">
        <v>3</v>
      </c>
      <c r="D46" s="3">
        <v>3</v>
      </c>
      <c r="E46" s="3">
        <v>3</v>
      </c>
      <c r="F46" s="3">
        <v>3</v>
      </c>
      <c r="G46" s="3">
        <v>3</v>
      </c>
      <c r="H46" s="3">
        <v>3</v>
      </c>
    </row>
    <row r="47" spans="2:8" ht="17.25" thickBot="1" x14ac:dyDescent="0.35">
      <c r="B47" s="2">
        <v>11</v>
      </c>
      <c r="C47" s="3">
        <v>3</v>
      </c>
      <c r="D47" s="3">
        <v>3</v>
      </c>
      <c r="E47" s="3">
        <v>3</v>
      </c>
      <c r="F47" s="3">
        <v>3</v>
      </c>
      <c r="G47" s="3">
        <v>3</v>
      </c>
      <c r="H47" s="3">
        <v>3</v>
      </c>
    </row>
    <row r="48" spans="2:8" ht="17.25" thickBot="1" x14ac:dyDescent="0.35">
      <c r="B48" s="2">
        <v>12</v>
      </c>
      <c r="C48" s="3">
        <v>3</v>
      </c>
      <c r="D48" s="3">
        <v>3</v>
      </c>
      <c r="E48" s="3">
        <v>3</v>
      </c>
      <c r="F48" s="3">
        <v>3</v>
      </c>
      <c r="G48" s="3">
        <v>3</v>
      </c>
      <c r="H48" s="3">
        <v>3</v>
      </c>
    </row>
    <row r="49" spans="2:10" ht="17.25" thickBot="1" x14ac:dyDescent="0.35">
      <c r="B49" s="2">
        <v>13</v>
      </c>
      <c r="C49" s="34"/>
      <c r="D49" s="34"/>
      <c r="E49" s="34"/>
      <c r="F49" s="34"/>
      <c r="G49" s="34"/>
      <c r="H49" s="34"/>
    </row>
    <row r="50" spans="2:10" ht="17.25" thickBot="1" x14ac:dyDescent="0.35">
      <c r="B50" s="2">
        <v>14</v>
      </c>
      <c r="C50" s="3">
        <v>3</v>
      </c>
      <c r="D50" s="3">
        <v>3</v>
      </c>
      <c r="E50" s="3">
        <v>3</v>
      </c>
      <c r="F50" s="3">
        <v>3</v>
      </c>
      <c r="G50" s="3">
        <v>3</v>
      </c>
      <c r="H50" s="3">
        <v>2</v>
      </c>
    </row>
    <row r="51" spans="2:10" ht="17.25" thickBot="1" x14ac:dyDescent="0.35">
      <c r="B51" s="2">
        <v>15</v>
      </c>
      <c r="C51" s="3">
        <v>3</v>
      </c>
      <c r="D51" s="3">
        <v>3</v>
      </c>
      <c r="E51" s="3">
        <v>3</v>
      </c>
      <c r="F51" s="3">
        <v>3</v>
      </c>
      <c r="G51" s="3">
        <v>3</v>
      </c>
      <c r="H51" s="3">
        <v>3</v>
      </c>
    </row>
    <row r="52" spans="2:10" ht="17.25" thickBot="1" x14ac:dyDescent="0.35">
      <c r="B52" s="2">
        <v>16</v>
      </c>
      <c r="C52" s="3">
        <v>2</v>
      </c>
      <c r="D52" s="3">
        <v>2</v>
      </c>
      <c r="E52" s="3">
        <v>2</v>
      </c>
      <c r="F52" s="3">
        <v>2</v>
      </c>
      <c r="G52" s="3">
        <v>2</v>
      </c>
      <c r="H52" s="3">
        <v>2</v>
      </c>
    </row>
    <row r="53" spans="2:10" ht="17.25" thickBot="1" x14ac:dyDescent="0.35">
      <c r="B53" s="2">
        <v>17</v>
      </c>
      <c r="C53" s="3">
        <v>3</v>
      </c>
      <c r="D53" s="3">
        <v>3</v>
      </c>
      <c r="E53" s="3">
        <v>3</v>
      </c>
      <c r="F53" s="3">
        <v>3</v>
      </c>
      <c r="G53" s="3">
        <v>3</v>
      </c>
      <c r="H53" s="3">
        <v>3</v>
      </c>
    </row>
    <row r="54" spans="2:10" ht="17.25" thickBot="1" x14ac:dyDescent="0.35">
      <c r="B54" s="2">
        <v>18</v>
      </c>
      <c r="C54" s="3">
        <v>3</v>
      </c>
      <c r="D54" s="3">
        <v>3</v>
      </c>
      <c r="E54" s="3">
        <v>3</v>
      </c>
      <c r="F54" s="3">
        <v>3</v>
      </c>
      <c r="G54" s="3">
        <v>3</v>
      </c>
      <c r="H54" s="3">
        <v>2</v>
      </c>
      <c r="I54" s="36"/>
      <c r="J54" s="14"/>
    </row>
    <row r="55" spans="2:10" ht="17.25" thickBot="1" x14ac:dyDescent="0.35">
      <c r="B55" s="2">
        <v>19</v>
      </c>
      <c r="C55" s="34"/>
      <c r="D55" s="34"/>
      <c r="E55" s="34"/>
      <c r="F55" s="34"/>
      <c r="G55" s="34"/>
      <c r="H55" s="34"/>
      <c r="I55" s="36"/>
      <c r="J55" s="14"/>
    </row>
    <row r="56" spans="2:10" ht="17.25" thickBot="1" x14ac:dyDescent="0.35">
      <c r="B56" s="67">
        <v>20</v>
      </c>
      <c r="C56" s="32">
        <v>3</v>
      </c>
      <c r="D56" s="32">
        <v>3</v>
      </c>
      <c r="E56" s="32">
        <v>3</v>
      </c>
      <c r="F56" s="32">
        <v>2</v>
      </c>
      <c r="G56" s="32">
        <v>2</v>
      </c>
      <c r="H56" s="32">
        <v>2</v>
      </c>
      <c r="I56" s="36" t="s">
        <v>45</v>
      </c>
      <c r="J56" s="14" t="s">
        <v>40</v>
      </c>
    </row>
    <row r="57" spans="2:10" ht="18" thickTop="1" thickBot="1" x14ac:dyDescent="0.35">
      <c r="B57" s="2" t="s">
        <v>12</v>
      </c>
      <c r="C57" s="3">
        <f t="shared" ref="C57:H57" si="4">COUNTIF(C$37:C$56,3)</f>
        <v>15</v>
      </c>
      <c r="D57" s="3">
        <f t="shared" si="4"/>
        <v>12</v>
      </c>
      <c r="E57" s="3">
        <f t="shared" si="4"/>
        <v>15</v>
      </c>
      <c r="F57" s="3">
        <f t="shared" si="4"/>
        <v>12</v>
      </c>
      <c r="G57" s="3">
        <f t="shared" si="4"/>
        <v>15</v>
      </c>
      <c r="H57" s="3">
        <f t="shared" si="4"/>
        <v>13</v>
      </c>
      <c r="I57" s="12">
        <f>AVERAGE(C57:H57)</f>
        <v>13.666666666666666</v>
      </c>
      <c r="J57" s="11">
        <f>I57/20</f>
        <v>0.68333333333333335</v>
      </c>
    </row>
    <row r="58" spans="2:10" ht="17.25" thickBot="1" x14ac:dyDescent="0.35">
      <c r="B58" s="4" t="s">
        <v>13</v>
      </c>
      <c r="C58" s="3">
        <f t="shared" ref="C58:H58" si="5">COUNTIF(C$37:C$56,2)</f>
        <v>3</v>
      </c>
      <c r="D58" s="3">
        <f t="shared" si="5"/>
        <v>6</v>
      </c>
      <c r="E58" s="3">
        <f t="shared" si="5"/>
        <v>3</v>
      </c>
      <c r="F58" s="3">
        <f t="shared" si="5"/>
        <v>6</v>
      </c>
      <c r="G58" s="3">
        <f t="shared" si="5"/>
        <v>3</v>
      </c>
      <c r="H58" s="3">
        <f t="shared" si="5"/>
        <v>5</v>
      </c>
      <c r="I58" s="12">
        <f>AVERAGE(B58:H58)</f>
        <v>4.333333333333333</v>
      </c>
      <c r="J58" s="11">
        <f t="shared" ref="J58:J59" si="6">I58/20</f>
        <v>0.21666666666666665</v>
      </c>
    </row>
    <row r="59" spans="2:10" ht="17.25" thickBot="1" x14ac:dyDescent="0.35">
      <c r="B59" s="4" t="s">
        <v>14</v>
      </c>
      <c r="C59" s="3">
        <f t="shared" ref="C59:H59" si="7">COUNTIF(C$37:C$56,1)</f>
        <v>0</v>
      </c>
      <c r="D59" s="3">
        <f t="shared" si="7"/>
        <v>0</v>
      </c>
      <c r="E59" s="3">
        <f t="shared" si="7"/>
        <v>0</v>
      </c>
      <c r="F59" s="3">
        <f t="shared" si="7"/>
        <v>0</v>
      </c>
      <c r="G59" s="3">
        <f t="shared" si="7"/>
        <v>0</v>
      </c>
      <c r="H59" s="3">
        <f t="shared" si="7"/>
        <v>0</v>
      </c>
      <c r="I59" s="12">
        <f>AVERAGE(B59:H59)</f>
        <v>0</v>
      </c>
      <c r="J59" s="11">
        <f t="shared" si="6"/>
        <v>0</v>
      </c>
    </row>
    <row r="60" spans="2:10" x14ac:dyDescent="0.3">
      <c r="B60" s="16"/>
      <c r="C60" s="17"/>
      <c r="D60" s="17"/>
      <c r="E60" s="17"/>
      <c r="F60" s="17"/>
      <c r="G60" s="17"/>
      <c r="H60" s="17"/>
      <c r="I60" s="29">
        <f>AVERAGE(C37:H56)</f>
        <v>2.7592592592592591</v>
      </c>
      <c r="J60" s="11"/>
    </row>
    <row r="61" spans="2:10" x14ac:dyDescent="0.3">
      <c r="B61" s="5" t="s">
        <v>6</v>
      </c>
      <c r="C61" s="17"/>
      <c r="D61" s="17"/>
      <c r="E61" s="17"/>
      <c r="F61" s="17"/>
      <c r="G61" s="17"/>
      <c r="H61" s="17"/>
      <c r="I61" s="12"/>
      <c r="J61" s="11"/>
    </row>
    <row r="62" spans="2:10" x14ac:dyDescent="0.3">
      <c r="B62" s="5" t="s">
        <v>7</v>
      </c>
      <c r="C62" s="17"/>
      <c r="D62" s="17"/>
      <c r="E62" s="17"/>
      <c r="F62" s="17"/>
      <c r="G62" s="17"/>
      <c r="H62" s="17"/>
      <c r="I62" s="12"/>
      <c r="J62" s="11"/>
    </row>
    <row r="63" spans="2:10" ht="17.25" thickBot="1" x14ac:dyDescent="0.35"/>
    <row r="64" spans="2:10" x14ac:dyDescent="0.3">
      <c r="B64" s="44" t="s">
        <v>37</v>
      </c>
      <c r="C64" s="45"/>
      <c r="D64" s="45"/>
      <c r="E64" s="45"/>
      <c r="F64" s="45"/>
      <c r="G64" s="45"/>
      <c r="H64" s="45"/>
      <c r="I64" s="45"/>
      <c r="J64" s="46"/>
    </row>
    <row r="65" spans="2:12" ht="17.25" thickBot="1" x14ac:dyDescent="0.35">
      <c r="B65" s="64" t="s">
        <v>23</v>
      </c>
      <c r="C65" s="65"/>
      <c r="D65" s="65"/>
      <c r="E65" s="65"/>
      <c r="F65" s="65"/>
      <c r="G65" s="65"/>
      <c r="H65" s="65"/>
      <c r="I65" s="65"/>
      <c r="J65" s="66"/>
    </row>
    <row r="66" spans="2:12" ht="17.25" thickBot="1" x14ac:dyDescent="0.35">
      <c r="B66" s="56" t="s">
        <v>1</v>
      </c>
      <c r="C66" s="50" t="s">
        <v>24</v>
      </c>
      <c r="D66" s="51"/>
      <c r="E66" s="51"/>
      <c r="F66" s="51"/>
      <c r="G66" s="51"/>
      <c r="H66" s="51"/>
      <c r="I66" s="51"/>
      <c r="J66" s="52"/>
    </row>
    <row r="67" spans="2:12" ht="17.25" thickBot="1" x14ac:dyDescent="0.35">
      <c r="B67" s="57"/>
      <c r="C67" s="7">
        <v>1</v>
      </c>
      <c r="D67" s="7">
        <v>2</v>
      </c>
      <c r="E67" s="7">
        <v>3</v>
      </c>
      <c r="F67" s="7">
        <v>4</v>
      </c>
      <c r="G67" s="7">
        <v>5</v>
      </c>
      <c r="H67" s="7">
        <v>6</v>
      </c>
      <c r="I67" s="7">
        <v>7</v>
      </c>
      <c r="J67" s="7">
        <v>8</v>
      </c>
    </row>
    <row r="68" spans="2:12" ht="17.25" thickBot="1" x14ac:dyDescent="0.35">
      <c r="B68" s="2">
        <v>1</v>
      </c>
      <c r="C68" s="3">
        <v>3</v>
      </c>
      <c r="D68" s="3">
        <v>3</v>
      </c>
      <c r="E68" s="3">
        <v>3</v>
      </c>
      <c r="F68" s="3">
        <v>3</v>
      </c>
      <c r="G68" s="3">
        <v>3</v>
      </c>
      <c r="H68" s="3">
        <v>3</v>
      </c>
      <c r="I68" s="3">
        <v>3</v>
      </c>
      <c r="J68" s="3">
        <v>3</v>
      </c>
    </row>
    <row r="69" spans="2:12" ht="17.25" thickBot="1" x14ac:dyDescent="0.35">
      <c r="B69" s="2">
        <v>2</v>
      </c>
      <c r="C69" s="3">
        <v>3</v>
      </c>
      <c r="D69" s="3">
        <v>3</v>
      </c>
      <c r="E69" s="3">
        <v>3</v>
      </c>
      <c r="F69" s="3">
        <v>3</v>
      </c>
      <c r="G69" s="3">
        <v>3</v>
      </c>
      <c r="H69" s="3">
        <v>3</v>
      </c>
      <c r="I69" s="3">
        <v>3</v>
      </c>
      <c r="J69" s="3">
        <v>3</v>
      </c>
    </row>
    <row r="70" spans="2:12" ht="17.25" thickBot="1" x14ac:dyDescent="0.35">
      <c r="B70" s="2">
        <v>3</v>
      </c>
      <c r="C70" s="3">
        <v>2</v>
      </c>
      <c r="D70" s="3">
        <v>3</v>
      </c>
      <c r="E70" s="3">
        <v>3</v>
      </c>
      <c r="F70" s="3">
        <v>2</v>
      </c>
      <c r="G70" s="3">
        <v>3</v>
      </c>
      <c r="H70" s="3">
        <v>3</v>
      </c>
      <c r="I70" s="3">
        <v>2</v>
      </c>
      <c r="J70" s="3">
        <v>3</v>
      </c>
    </row>
    <row r="71" spans="2:12" ht="17.25" thickBot="1" x14ac:dyDescent="0.35">
      <c r="B71" s="2">
        <v>4</v>
      </c>
      <c r="C71" s="3">
        <v>3</v>
      </c>
      <c r="D71" s="3">
        <v>3</v>
      </c>
      <c r="E71" s="3">
        <v>3</v>
      </c>
      <c r="F71" s="3">
        <v>3</v>
      </c>
      <c r="G71" s="3">
        <v>3</v>
      </c>
      <c r="H71" s="3">
        <v>3</v>
      </c>
      <c r="I71" s="3">
        <v>3</v>
      </c>
      <c r="J71" s="3">
        <v>3</v>
      </c>
    </row>
    <row r="72" spans="2:12" ht="17.25" thickBot="1" x14ac:dyDescent="0.35">
      <c r="B72" s="2">
        <v>5</v>
      </c>
      <c r="C72" s="3">
        <v>3</v>
      </c>
      <c r="D72" s="3">
        <v>2</v>
      </c>
      <c r="E72" s="3">
        <v>3</v>
      </c>
      <c r="F72" s="3">
        <v>3</v>
      </c>
      <c r="G72" s="3">
        <v>3</v>
      </c>
      <c r="H72" s="3">
        <v>2</v>
      </c>
      <c r="I72" s="34"/>
      <c r="J72" s="3">
        <v>3</v>
      </c>
    </row>
    <row r="73" spans="2:12" ht="17.25" thickBot="1" x14ac:dyDescent="0.35">
      <c r="B73" s="2">
        <v>6</v>
      </c>
      <c r="C73" s="3">
        <v>2</v>
      </c>
      <c r="D73" s="3">
        <v>3</v>
      </c>
      <c r="E73" s="3">
        <v>3</v>
      </c>
      <c r="F73" s="3">
        <v>3</v>
      </c>
      <c r="G73" s="3">
        <v>3</v>
      </c>
      <c r="H73" s="3">
        <v>3</v>
      </c>
      <c r="I73" s="3">
        <v>3</v>
      </c>
      <c r="J73" s="3">
        <v>2</v>
      </c>
    </row>
    <row r="74" spans="2:12" ht="17.25" thickBot="1" x14ac:dyDescent="0.35">
      <c r="B74" s="2">
        <v>7</v>
      </c>
      <c r="C74" s="3">
        <v>3</v>
      </c>
      <c r="D74" s="3">
        <v>3</v>
      </c>
      <c r="E74" s="3">
        <v>2</v>
      </c>
      <c r="F74" s="3">
        <v>2</v>
      </c>
      <c r="G74" s="3">
        <v>3</v>
      </c>
      <c r="H74" s="3">
        <v>3</v>
      </c>
      <c r="I74" s="34"/>
      <c r="J74" s="3">
        <v>3</v>
      </c>
    </row>
    <row r="75" spans="2:12" ht="17.25" thickBot="1" x14ac:dyDescent="0.35">
      <c r="B75" s="2">
        <v>8</v>
      </c>
      <c r="C75" s="3">
        <v>3</v>
      </c>
      <c r="D75" s="3">
        <v>3</v>
      </c>
      <c r="E75" s="3">
        <v>2</v>
      </c>
      <c r="F75" s="3">
        <v>2</v>
      </c>
      <c r="G75" s="3">
        <v>3</v>
      </c>
      <c r="H75" s="3">
        <v>2</v>
      </c>
      <c r="I75" s="3">
        <v>2</v>
      </c>
      <c r="J75" s="3">
        <v>2</v>
      </c>
    </row>
    <row r="76" spans="2:12" ht="17.25" thickBot="1" x14ac:dyDescent="0.35">
      <c r="B76" s="2">
        <v>9</v>
      </c>
      <c r="C76" s="3">
        <v>3</v>
      </c>
      <c r="D76" s="3">
        <v>3</v>
      </c>
      <c r="E76" s="3">
        <v>3</v>
      </c>
      <c r="F76" s="3">
        <v>3</v>
      </c>
      <c r="G76" s="3">
        <v>3</v>
      </c>
      <c r="H76" s="3">
        <v>3</v>
      </c>
      <c r="I76" s="34"/>
      <c r="J76" s="3">
        <v>3</v>
      </c>
    </row>
    <row r="77" spans="2:12" ht="17.25" thickBot="1" x14ac:dyDescent="0.35">
      <c r="B77" s="2">
        <v>10</v>
      </c>
      <c r="C77" s="3">
        <v>3</v>
      </c>
      <c r="D77" s="3">
        <v>3</v>
      </c>
      <c r="E77" s="3">
        <v>3</v>
      </c>
      <c r="F77" s="3">
        <v>3</v>
      </c>
      <c r="G77" s="3">
        <v>3</v>
      </c>
      <c r="H77" s="3">
        <v>3</v>
      </c>
      <c r="I77" s="3">
        <v>3</v>
      </c>
      <c r="J77" s="3">
        <v>3</v>
      </c>
    </row>
    <row r="78" spans="2:12" ht="17.25" thickBot="1" x14ac:dyDescent="0.35">
      <c r="B78" s="2">
        <v>11</v>
      </c>
      <c r="C78" s="3">
        <v>3</v>
      </c>
      <c r="D78" s="3">
        <v>3</v>
      </c>
      <c r="E78" s="3">
        <v>3</v>
      </c>
      <c r="F78" s="3">
        <v>3</v>
      </c>
      <c r="G78" s="3">
        <v>3</v>
      </c>
      <c r="H78" s="3">
        <v>3</v>
      </c>
      <c r="I78" s="3">
        <v>3</v>
      </c>
      <c r="J78" s="3">
        <v>3</v>
      </c>
    </row>
    <row r="79" spans="2:12" ht="17.25" thickBot="1" x14ac:dyDescent="0.35">
      <c r="B79" s="2">
        <v>12</v>
      </c>
      <c r="C79" s="3">
        <v>3</v>
      </c>
      <c r="D79" s="3">
        <v>3</v>
      </c>
      <c r="E79" s="3">
        <v>3</v>
      </c>
      <c r="F79" s="3">
        <v>3</v>
      </c>
      <c r="G79" s="3">
        <v>3</v>
      </c>
      <c r="H79" s="3">
        <v>3</v>
      </c>
      <c r="I79" s="34"/>
      <c r="J79" s="34"/>
    </row>
    <row r="80" spans="2:12" ht="17.25" thickBot="1" x14ac:dyDescent="0.35">
      <c r="B80" s="2">
        <v>13</v>
      </c>
      <c r="C80" s="34"/>
      <c r="D80" s="34"/>
      <c r="E80" s="34"/>
      <c r="F80" s="34"/>
      <c r="G80" s="34"/>
      <c r="H80" s="34"/>
      <c r="I80" s="34"/>
      <c r="J80" s="34"/>
      <c r="K80" s="23"/>
      <c r="L80" s="24"/>
    </row>
    <row r="81" spans="2:15" ht="17.25" thickBot="1" x14ac:dyDescent="0.35">
      <c r="B81" s="2">
        <v>14</v>
      </c>
      <c r="C81" s="3">
        <v>3</v>
      </c>
      <c r="D81" s="3">
        <v>3</v>
      </c>
      <c r="E81" s="3">
        <v>3</v>
      </c>
      <c r="F81" s="3">
        <v>2</v>
      </c>
      <c r="G81" s="3">
        <v>2</v>
      </c>
      <c r="H81" s="3">
        <v>3</v>
      </c>
      <c r="I81" s="3">
        <v>3</v>
      </c>
      <c r="J81" s="3">
        <v>3</v>
      </c>
    </row>
    <row r="82" spans="2:15" ht="17.25" thickBot="1" x14ac:dyDescent="0.35">
      <c r="B82" s="2">
        <v>15</v>
      </c>
      <c r="C82" s="3">
        <v>3</v>
      </c>
      <c r="D82" s="3">
        <v>3</v>
      </c>
      <c r="E82" s="3">
        <v>3</v>
      </c>
      <c r="F82" s="3">
        <v>3</v>
      </c>
      <c r="G82" s="3">
        <v>3</v>
      </c>
      <c r="H82" s="3">
        <v>3</v>
      </c>
      <c r="I82" s="3">
        <v>3</v>
      </c>
      <c r="J82" s="3">
        <v>3</v>
      </c>
    </row>
    <row r="83" spans="2:15" ht="17.25" thickBot="1" x14ac:dyDescent="0.35">
      <c r="B83" s="2">
        <v>16</v>
      </c>
      <c r="C83" s="3">
        <v>2</v>
      </c>
      <c r="D83" s="3">
        <v>2</v>
      </c>
      <c r="E83" s="3">
        <v>2</v>
      </c>
      <c r="F83" s="3">
        <v>2</v>
      </c>
      <c r="G83" s="3">
        <v>2</v>
      </c>
      <c r="H83" s="3">
        <v>2</v>
      </c>
      <c r="I83" s="3">
        <v>2</v>
      </c>
      <c r="J83" s="3">
        <v>2</v>
      </c>
      <c r="K83" s="22"/>
      <c r="L83" s="23"/>
      <c r="M83" s="23"/>
      <c r="N83" s="23"/>
      <c r="O83" s="24"/>
    </row>
    <row r="84" spans="2:15" ht="17.25" thickBot="1" x14ac:dyDescent="0.35">
      <c r="B84" s="2">
        <v>17</v>
      </c>
      <c r="C84" s="3">
        <v>3</v>
      </c>
      <c r="D84" s="3">
        <v>3</v>
      </c>
      <c r="E84" s="3">
        <v>3</v>
      </c>
      <c r="F84" s="3">
        <v>3</v>
      </c>
      <c r="G84" s="3">
        <v>3</v>
      </c>
      <c r="H84" s="3">
        <v>3</v>
      </c>
      <c r="I84" s="3">
        <v>3</v>
      </c>
      <c r="J84" s="3">
        <v>3</v>
      </c>
      <c r="K84" s="13"/>
      <c r="L84" s="14"/>
    </row>
    <row r="85" spans="2:15" ht="17.25" thickBot="1" x14ac:dyDescent="0.35">
      <c r="B85" s="2">
        <v>18</v>
      </c>
      <c r="C85" s="3">
        <v>3</v>
      </c>
      <c r="D85" s="3">
        <v>2</v>
      </c>
      <c r="E85" s="3">
        <v>2</v>
      </c>
      <c r="F85" s="3">
        <v>2</v>
      </c>
      <c r="G85" s="3">
        <v>3</v>
      </c>
      <c r="H85" s="3">
        <v>2</v>
      </c>
      <c r="I85" s="34"/>
      <c r="J85" s="3">
        <v>3</v>
      </c>
      <c r="K85" s="36"/>
      <c r="L85" s="14"/>
    </row>
    <row r="86" spans="2:15" ht="17.25" thickBot="1" x14ac:dyDescent="0.35">
      <c r="B86" s="2">
        <v>19</v>
      </c>
      <c r="C86" s="34"/>
      <c r="D86" s="34"/>
      <c r="E86" s="34"/>
      <c r="F86" s="34"/>
      <c r="G86" s="34"/>
      <c r="H86" s="34"/>
      <c r="I86" s="34"/>
      <c r="J86" s="34"/>
      <c r="K86" s="36"/>
      <c r="L86" s="14"/>
    </row>
    <row r="87" spans="2:15" ht="17.25" thickBot="1" x14ac:dyDescent="0.35">
      <c r="B87" s="67">
        <v>20</v>
      </c>
      <c r="C87" s="32">
        <v>3</v>
      </c>
      <c r="D87" s="32">
        <v>3</v>
      </c>
      <c r="E87" s="32">
        <v>3</v>
      </c>
      <c r="F87" s="32">
        <v>2</v>
      </c>
      <c r="G87" s="32">
        <v>2</v>
      </c>
      <c r="H87" s="32">
        <v>2</v>
      </c>
      <c r="I87" s="32">
        <v>3</v>
      </c>
      <c r="J87" s="32">
        <v>3</v>
      </c>
      <c r="K87" s="36" t="s">
        <v>39</v>
      </c>
      <c r="L87" s="14" t="s">
        <v>40</v>
      </c>
    </row>
    <row r="88" spans="2:15" ht="18" thickTop="1" thickBot="1" x14ac:dyDescent="0.35">
      <c r="B88" s="2" t="s">
        <v>12</v>
      </c>
      <c r="C88" s="3">
        <f t="shared" ref="C88:J88" si="8">COUNTIF(C$68:C$87,3)</f>
        <v>15</v>
      </c>
      <c r="D88" s="3">
        <f t="shared" si="8"/>
        <v>15</v>
      </c>
      <c r="E88" s="3">
        <f t="shared" si="8"/>
        <v>14</v>
      </c>
      <c r="F88" s="3">
        <f t="shared" si="8"/>
        <v>11</v>
      </c>
      <c r="G88" s="3">
        <f t="shared" si="8"/>
        <v>15</v>
      </c>
      <c r="H88" s="3">
        <f t="shared" si="8"/>
        <v>13</v>
      </c>
      <c r="I88" s="3">
        <f t="shared" si="8"/>
        <v>10</v>
      </c>
      <c r="J88" s="3">
        <f t="shared" si="8"/>
        <v>14</v>
      </c>
      <c r="K88" s="12">
        <f>AVERAGE(C88:J88)</f>
        <v>13.375</v>
      </c>
      <c r="L88" s="11">
        <f>K88/20</f>
        <v>0.66874999999999996</v>
      </c>
    </row>
    <row r="89" spans="2:15" ht="17.25" thickBot="1" x14ac:dyDescent="0.35">
      <c r="B89" s="2" t="s">
        <v>13</v>
      </c>
      <c r="C89" s="3">
        <f t="shared" ref="C89:J89" si="9">COUNTIF(C$68:C$87,2)</f>
        <v>3</v>
      </c>
      <c r="D89" s="3">
        <f t="shared" si="9"/>
        <v>3</v>
      </c>
      <c r="E89" s="3">
        <f t="shared" si="9"/>
        <v>4</v>
      </c>
      <c r="F89" s="3">
        <f t="shared" si="9"/>
        <v>7</v>
      </c>
      <c r="G89" s="3">
        <f t="shared" si="9"/>
        <v>3</v>
      </c>
      <c r="H89" s="3">
        <f t="shared" si="9"/>
        <v>5</v>
      </c>
      <c r="I89" s="3">
        <f t="shared" si="9"/>
        <v>3</v>
      </c>
      <c r="J89" s="3">
        <f t="shared" si="9"/>
        <v>3</v>
      </c>
      <c r="K89" s="12">
        <f>AVERAGE(C89:J89)</f>
        <v>3.875</v>
      </c>
      <c r="L89" s="11">
        <f t="shared" ref="L89:L90" si="10">K89/20</f>
        <v>0.19375000000000001</v>
      </c>
    </row>
    <row r="90" spans="2:15" ht="17.25" thickBot="1" x14ac:dyDescent="0.35">
      <c r="B90" s="2" t="s">
        <v>14</v>
      </c>
      <c r="C90" s="3">
        <f t="shared" ref="C90:J90" si="11">COUNTIF(C$68:C$87,1)</f>
        <v>0</v>
      </c>
      <c r="D90" s="3">
        <f t="shared" si="11"/>
        <v>0</v>
      </c>
      <c r="E90" s="3">
        <f t="shared" si="11"/>
        <v>0</v>
      </c>
      <c r="F90" s="3">
        <f t="shared" si="11"/>
        <v>0</v>
      </c>
      <c r="G90" s="3">
        <f t="shared" si="11"/>
        <v>0</v>
      </c>
      <c r="H90" s="3">
        <f t="shared" si="11"/>
        <v>0</v>
      </c>
      <c r="I90" s="3">
        <f t="shared" si="11"/>
        <v>0</v>
      </c>
      <c r="J90" s="3">
        <f t="shared" si="11"/>
        <v>0</v>
      </c>
      <c r="K90" s="12">
        <f>AVERAGE(C90:J90)</f>
        <v>0</v>
      </c>
      <c r="L90" s="11">
        <f t="shared" si="10"/>
        <v>0</v>
      </c>
    </row>
    <row r="91" spans="2:15" x14ac:dyDescent="0.3">
      <c r="K91" s="28">
        <f>AVERAGE(C68:J87)</f>
        <v>2.7753623188405796</v>
      </c>
      <c r="L91" s="72"/>
    </row>
    <row r="92" spans="2:15" x14ac:dyDescent="0.3">
      <c r="B92" s="5" t="s">
        <v>6</v>
      </c>
    </row>
    <row r="93" spans="2:15" x14ac:dyDescent="0.3">
      <c r="B93" s="5" t="s">
        <v>7</v>
      </c>
    </row>
  </sheetData>
  <mergeCells count="11">
    <mergeCell ref="B2:I2"/>
    <mergeCell ref="B3:I3"/>
    <mergeCell ref="C4:I4"/>
    <mergeCell ref="B33:H33"/>
    <mergeCell ref="B34:H34"/>
    <mergeCell ref="B64:J64"/>
    <mergeCell ref="B65:J65"/>
    <mergeCell ref="B66:B67"/>
    <mergeCell ref="C66:J66"/>
    <mergeCell ref="B35:B36"/>
    <mergeCell ref="C35:H35"/>
  </mergeCells>
  <phoneticPr fontId="13" type="noConversion"/>
  <conditionalFormatting sqref="K84:L8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L1</vt:lpstr>
      <vt:lpstr>L2</vt:lpstr>
      <vt:lpstr>L3</vt:lpstr>
      <vt:lpstr>L4</vt:lpstr>
      <vt:lpstr>L5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kaist</dc:creator>
  <cp:lastModifiedBy>HyeLim</cp:lastModifiedBy>
  <cp:lastPrinted>2013-09-02T04:43:56Z</cp:lastPrinted>
  <dcterms:created xsi:type="dcterms:W3CDTF">2012-06-15T05:28:26Z</dcterms:created>
  <dcterms:modified xsi:type="dcterms:W3CDTF">2017-12-26T04:08:34Z</dcterms:modified>
</cp:coreProperties>
</file>