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. 교과과정. 수강신청\4. AOL\AOL\2018_한희준\IMMS_2018_수정중 + 강의계획서\9. IMMS\"/>
    </mc:Choice>
  </mc:AlternateContent>
  <bookViews>
    <workbookView xWindow="0" yWindow="0" windowWidth="28800" windowHeight="12255"/>
  </bookViews>
  <sheets>
    <sheet name="L1" sheetId="1" r:id="rId1"/>
    <sheet name="L2" sheetId="2" r:id="rId2"/>
    <sheet name="L3" sheetId="3" r:id="rId3"/>
    <sheet name="L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O29" i="1"/>
  <c r="N29" i="1"/>
  <c r="M29" i="1"/>
  <c r="L29" i="1"/>
  <c r="K29" i="1"/>
  <c r="J29" i="1"/>
  <c r="H29" i="1"/>
  <c r="G29" i="1"/>
  <c r="F29" i="1"/>
  <c r="E29" i="1"/>
  <c r="D29" i="1"/>
  <c r="C29" i="1"/>
  <c r="B29" i="1"/>
  <c r="B40" i="2"/>
  <c r="K38" i="2"/>
  <c r="L38" i="2"/>
  <c r="M38" i="2"/>
  <c r="N38" i="2"/>
  <c r="J38" i="2"/>
  <c r="C38" i="2"/>
  <c r="D38" i="2"/>
  <c r="E38" i="2"/>
  <c r="F38" i="2"/>
  <c r="G38" i="2"/>
  <c r="H38" i="2"/>
  <c r="B38" i="2"/>
  <c r="B40" i="3"/>
  <c r="F38" i="3"/>
  <c r="E38" i="3"/>
  <c r="C38" i="3"/>
  <c r="B38" i="3"/>
  <c r="B40" i="4"/>
  <c r="K38" i="4"/>
  <c r="L38" i="4"/>
  <c r="M38" i="4"/>
  <c r="N38" i="4"/>
  <c r="J38" i="4"/>
  <c r="C38" i="4"/>
  <c r="D38" i="4"/>
  <c r="E38" i="4"/>
  <c r="F38" i="4"/>
  <c r="G38" i="4"/>
  <c r="H38" i="4"/>
  <c r="B38" i="4"/>
  <c r="J39" i="4" l="1"/>
  <c r="K37" i="4"/>
  <c r="L37" i="4"/>
  <c r="M37" i="4"/>
  <c r="N37" i="4"/>
  <c r="K36" i="4"/>
  <c r="L36" i="4"/>
  <c r="M36" i="4"/>
  <c r="N36" i="4"/>
  <c r="K35" i="4"/>
  <c r="L35" i="4"/>
  <c r="M35" i="4"/>
  <c r="N35" i="4"/>
  <c r="J37" i="4"/>
  <c r="J36" i="4"/>
  <c r="J35" i="4"/>
  <c r="B39" i="4"/>
  <c r="C37" i="4"/>
  <c r="D37" i="4"/>
  <c r="E37" i="4"/>
  <c r="F37" i="4"/>
  <c r="G37" i="4"/>
  <c r="H37" i="4"/>
  <c r="C36" i="4"/>
  <c r="D36" i="4"/>
  <c r="E36" i="4"/>
  <c r="F36" i="4"/>
  <c r="G36" i="4"/>
  <c r="H36" i="4"/>
  <c r="C35" i="4"/>
  <c r="D35" i="4"/>
  <c r="E35" i="4"/>
  <c r="F35" i="4"/>
  <c r="G35" i="4"/>
  <c r="H35" i="4"/>
  <c r="B37" i="4"/>
  <c r="B36" i="4"/>
  <c r="B35" i="4"/>
  <c r="E39" i="3"/>
  <c r="B39" i="3"/>
  <c r="F37" i="3"/>
  <c r="F36" i="3"/>
  <c r="F35" i="3"/>
  <c r="E37" i="3"/>
  <c r="E36" i="3"/>
  <c r="E35" i="3"/>
  <c r="C37" i="3"/>
  <c r="C36" i="3"/>
  <c r="C35" i="3"/>
  <c r="B37" i="3"/>
  <c r="B36" i="3"/>
  <c r="B35" i="3"/>
  <c r="J39" i="2"/>
  <c r="K37" i="2"/>
  <c r="L37" i="2"/>
  <c r="M37" i="2"/>
  <c r="N37" i="2"/>
  <c r="K36" i="2"/>
  <c r="L36" i="2"/>
  <c r="M36" i="2"/>
  <c r="N36" i="2"/>
  <c r="K35" i="2"/>
  <c r="L35" i="2"/>
  <c r="M35" i="2"/>
  <c r="N35" i="2"/>
  <c r="J37" i="2"/>
  <c r="J36" i="2"/>
  <c r="J35" i="2"/>
  <c r="B39" i="2"/>
  <c r="C37" i="2"/>
  <c r="D37" i="2"/>
  <c r="E37" i="2"/>
  <c r="F37" i="2"/>
  <c r="G37" i="2"/>
  <c r="H37" i="2"/>
  <c r="C36" i="2"/>
  <c r="D36" i="2"/>
  <c r="E36" i="2"/>
  <c r="F36" i="2"/>
  <c r="G36" i="2"/>
  <c r="H36" i="2"/>
  <c r="C35" i="2"/>
  <c r="D35" i="2"/>
  <c r="E35" i="2"/>
  <c r="F35" i="2"/>
  <c r="G35" i="2"/>
  <c r="H35" i="2"/>
  <c r="B37" i="2"/>
  <c r="B36" i="2"/>
  <c r="B35" i="2"/>
  <c r="J30" i="1"/>
  <c r="B30" i="1"/>
  <c r="K28" i="1"/>
  <c r="L28" i="1"/>
  <c r="M28" i="1"/>
  <c r="N28" i="1"/>
  <c r="O28" i="1"/>
  <c r="K27" i="1"/>
  <c r="L27" i="1"/>
  <c r="M27" i="1"/>
  <c r="N27" i="1"/>
  <c r="O27" i="1"/>
  <c r="K26" i="1"/>
  <c r="L26" i="1"/>
  <c r="M26" i="1"/>
  <c r="N26" i="1"/>
  <c r="O26" i="1"/>
  <c r="J28" i="1"/>
  <c r="J27" i="1"/>
  <c r="J26" i="1"/>
  <c r="C28" i="1"/>
  <c r="D28" i="1"/>
  <c r="E28" i="1"/>
  <c r="F28" i="1"/>
  <c r="G28" i="1"/>
  <c r="H28" i="1"/>
  <c r="C27" i="1"/>
  <c r="D27" i="1"/>
  <c r="E27" i="1"/>
  <c r="F27" i="1"/>
  <c r="G27" i="1"/>
  <c r="H27" i="1"/>
  <c r="C26" i="1"/>
  <c r="D26" i="1"/>
  <c r="E26" i="1"/>
  <c r="F26" i="1"/>
  <c r="G26" i="1"/>
  <c r="H26" i="1"/>
  <c r="B28" i="1"/>
  <c r="B27" i="1"/>
  <c r="B26" i="1"/>
</calcChain>
</file>

<file path=xl/sharedStrings.xml><?xml version="1.0" encoding="utf-8"?>
<sst xmlns="http://schemas.openxmlformats.org/spreadsheetml/2006/main" count="239" uniqueCount="85">
  <si>
    <t>L11:  Skills to deliver effective presentation accompanied with proper IT management</t>
  </si>
  <si>
    <t>L12: Our student will create well-written professional papers on a research topic.</t>
  </si>
  <si>
    <t>Organization</t>
  </si>
  <si>
    <t>Quality of slides</t>
  </si>
  <si>
    <t>Voice Quality and pace</t>
  </si>
  <si>
    <t>Mannerisms</t>
  </si>
  <si>
    <t>Professionalism</t>
  </si>
  <si>
    <t>Use of media/rapport with audience</t>
  </si>
  <si>
    <t>Ability to answer question</t>
  </si>
  <si>
    <t>Logic and organization</t>
  </si>
  <si>
    <t>Language</t>
  </si>
  <si>
    <t>Spelling and grammar</t>
  </si>
  <si>
    <t>Development of ideas</t>
  </si>
  <si>
    <t>Purpose and audience</t>
  </si>
  <si>
    <t>Format</t>
  </si>
  <si>
    <t>Factual knowledge</t>
  </si>
  <si>
    <t>Application of strategic analytical tool</t>
  </si>
  <si>
    <t>Application of financial analysis</t>
  </si>
  <si>
    <t>Generation of alternatives</t>
  </si>
  <si>
    <t>Recommendations</t>
  </si>
  <si>
    <t>Business research</t>
  </si>
  <si>
    <t>Consideration</t>
  </si>
  <si>
    <t>Management principle</t>
  </si>
  <si>
    <t>Intellectual sensitivity</t>
  </si>
  <si>
    <t>Horizontal synthesis</t>
  </si>
  <si>
    <t>Vertical synthesis</t>
  </si>
  <si>
    <t>L31: Building IT management industry specific knowledge and understand the key issues</t>
  </si>
  <si>
    <t>L32: Applying domain expertise to the business problems in the IT management</t>
  </si>
  <si>
    <t>Build industry specific knowledge</t>
  </si>
  <si>
    <t>Understand the key issues of business environment</t>
  </si>
  <si>
    <t>L41: Capability to identify and diagnose management/research problems</t>
  </si>
  <si>
    <t>Student Number</t>
  </si>
  <si>
    <t>L42: Ability to engage in management research and present findings effectively</t>
  </si>
  <si>
    <t>Identify management/research issue and concepts</t>
  </si>
  <si>
    <t>Identify alternative options</t>
  </si>
  <si>
    <t>Quantitative evaluation</t>
  </si>
  <si>
    <t>Qualitative evaluation</t>
  </si>
  <si>
    <t>Present and organize work in a logical manner</t>
  </si>
  <si>
    <t>Use new ideas and analysis methods not included in the problem</t>
  </si>
  <si>
    <t>Use ethical and professionally responsible documentation and propose ethical responsible solutions</t>
  </si>
  <si>
    <t>Identification of problem/issues</t>
  </si>
  <si>
    <t>L22: Studying emerging information technology</t>
  </si>
  <si>
    <t>Apply industry specific knowledge to a specific problem</t>
  </si>
  <si>
    <t>Recommend solutions using structured approach</t>
  </si>
  <si>
    <t>Fact Finding</t>
  </si>
  <si>
    <t>Objective Finding</t>
  </si>
  <si>
    <t>Idea Finding</t>
  </si>
  <si>
    <t>Solution Finding</t>
  </si>
  <si>
    <t>Acceptance Finding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</si>
  <si>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</si>
  <si>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</si>
  <si>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</si>
  <si>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</si>
  <si>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</si>
  <si>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</si>
  <si>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Average</t>
    <phoneticPr fontId="1" type="noConversion"/>
  </si>
  <si>
    <t>Total Average</t>
    <phoneticPr fontId="1" type="noConversion"/>
  </si>
  <si>
    <t>L4 Total Average</t>
    <phoneticPr fontId="1" type="noConversion"/>
  </si>
  <si>
    <t>Average</t>
    <phoneticPr fontId="1" type="noConversion"/>
  </si>
  <si>
    <t>Total Average</t>
    <phoneticPr fontId="1" type="noConversion"/>
  </si>
  <si>
    <t>Average</t>
    <phoneticPr fontId="1" type="noConversion"/>
  </si>
  <si>
    <t>Total Average</t>
    <phoneticPr fontId="1" type="noConversion"/>
  </si>
  <si>
    <t>L3 Total Average</t>
    <phoneticPr fontId="1" type="noConversion"/>
  </si>
  <si>
    <t>Total Average</t>
    <phoneticPr fontId="1" type="noConversion"/>
  </si>
  <si>
    <t>L2 Total Average</t>
    <phoneticPr fontId="1" type="noConversion"/>
  </si>
  <si>
    <t>-</t>
    <phoneticPr fontId="1" type="noConversion"/>
  </si>
  <si>
    <t>-</t>
    <phoneticPr fontId="1" type="noConversion"/>
  </si>
  <si>
    <t>L21:  Using appropriate analytical techniques to solve IT management problems and will demonstrate the ability of sound business research</t>
  </si>
  <si>
    <t>Total Average</t>
    <phoneticPr fontId="1" type="noConversion"/>
  </si>
  <si>
    <t>Average</t>
    <phoneticPr fontId="1" type="noConversion"/>
  </si>
  <si>
    <t>L1 Total Average</t>
    <phoneticPr fontId="1" type="noConversion"/>
  </si>
  <si>
    <t>MIM552 (N=21)</t>
    <phoneticPr fontId="1" type="noConversion"/>
  </si>
  <si>
    <t>MIM552 (N=21)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</si>
  <si>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</si>
  <si>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</si>
  <si>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</si>
  <si>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MIM552 (N=21)</t>
    <phoneticPr fontId="1" type="noConversion"/>
  </si>
  <si>
    <t>MIM512 (N= 30)</t>
    <phoneticPr fontId="1" type="noConversion"/>
  </si>
  <si>
    <t>MIM512 (N=30)</t>
    <phoneticPr fontId="1" type="noConversion"/>
  </si>
  <si>
    <t>MIM512 (N=30)</t>
    <phoneticPr fontId="1" type="noConversion"/>
  </si>
  <si>
    <t>Student
Number</t>
    <phoneticPr fontId="1" type="noConversion"/>
  </si>
  <si>
    <t xml:space="preserve">Assessment Learning Goal 1: Professional Communication </t>
    <phoneticPr fontId="1" type="noConversion"/>
  </si>
  <si>
    <t>Assessment Learning Goal 2: Strategic Thinking &amp; Value Innovation</t>
    <phoneticPr fontId="1" type="noConversion"/>
  </si>
  <si>
    <t>Assessment Learning Goal 3: Domain expertise in IT Management</t>
    <phoneticPr fontId="1" type="noConversion"/>
  </si>
  <si>
    <t>Assessment Learning Goal 4: Analytical and Creative Thinking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</si>
</sst>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4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u/>
      <sz val="12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u/>
      <sz val="1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E13" zoomScale="90" zoomScaleNormal="90" workbookViewId="0">
      <selection activeCell="E32" sqref="E32"/>
    </sheetView>
  </sheetViews>
  <sheetFormatPr defaultRowHeight="15" x14ac:dyDescent="0.3"/>
  <cols>
    <col min="1" max="1" width="17.625" style="1" bestFit="1" customWidth="1"/>
    <col min="2" max="14" width="14.5" style="1" bestFit="1" customWidth="1"/>
    <col min="15" max="15" width="13.25" style="1" bestFit="1" customWidth="1"/>
    <col min="16" max="16384" width="9" style="1"/>
  </cols>
  <sheetData>
    <row r="1" spans="1:15" ht="20.25" customHeight="1" x14ac:dyDescent="0.3">
      <c r="A1" s="8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ht="17.25" x14ac:dyDescent="0.3">
      <c r="A2" s="13" t="s">
        <v>71</v>
      </c>
      <c r="B2" s="13"/>
      <c r="C2" s="13"/>
      <c r="D2" s="13"/>
      <c r="E2" s="13"/>
      <c r="F2" s="13"/>
      <c r="G2" s="13"/>
      <c r="H2" s="13"/>
      <c r="I2" s="14" t="s">
        <v>72</v>
      </c>
      <c r="J2" s="14"/>
      <c r="K2" s="14"/>
      <c r="L2" s="14"/>
      <c r="M2" s="14"/>
      <c r="N2" s="14"/>
      <c r="O2" s="14"/>
    </row>
    <row r="3" spans="1:15" ht="17.25" customHeight="1" x14ac:dyDescent="0.3">
      <c r="A3" s="15" t="s">
        <v>80</v>
      </c>
      <c r="B3" s="12" t="s">
        <v>0</v>
      </c>
      <c r="C3" s="12"/>
      <c r="D3" s="12"/>
      <c r="E3" s="12"/>
      <c r="F3" s="12"/>
      <c r="G3" s="12"/>
      <c r="H3" s="12"/>
      <c r="I3" s="15" t="s">
        <v>80</v>
      </c>
      <c r="J3" s="12" t="s">
        <v>1</v>
      </c>
      <c r="K3" s="12"/>
      <c r="L3" s="12"/>
      <c r="M3" s="12"/>
      <c r="N3" s="12"/>
      <c r="O3" s="12"/>
    </row>
    <row r="4" spans="1:15" ht="49.5" x14ac:dyDescent="0.3">
      <c r="A4" s="16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16"/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15" ht="16.5" x14ac:dyDescent="0.3">
      <c r="A5" s="3">
        <v>1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1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3</v>
      </c>
    </row>
    <row r="6" spans="1:15" ht="16.5" x14ac:dyDescent="0.3">
      <c r="A6" s="3">
        <v>2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</row>
    <row r="7" spans="1:15" ht="16.5" x14ac:dyDescent="0.3">
      <c r="A7" s="3">
        <v>3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3</v>
      </c>
      <c r="O7" s="3">
        <v>3</v>
      </c>
    </row>
    <row r="8" spans="1:15" ht="16.5" x14ac:dyDescent="0.3">
      <c r="A8" s="3">
        <v>4</v>
      </c>
      <c r="B8" s="3">
        <v>3</v>
      </c>
      <c r="C8" s="3">
        <v>3</v>
      </c>
      <c r="D8" s="3">
        <v>3</v>
      </c>
      <c r="E8" s="3">
        <v>2</v>
      </c>
      <c r="F8" s="3">
        <v>3</v>
      </c>
      <c r="G8" s="3">
        <v>3</v>
      </c>
      <c r="H8" s="3">
        <v>3</v>
      </c>
      <c r="I8" s="3">
        <v>4</v>
      </c>
      <c r="J8" s="3">
        <v>3</v>
      </c>
      <c r="K8" s="3">
        <v>2</v>
      </c>
      <c r="L8" s="3">
        <v>3</v>
      </c>
      <c r="M8" s="3">
        <v>3</v>
      </c>
      <c r="N8" s="3">
        <v>3</v>
      </c>
      <c r="O8" s="3">
        <v>2</v>
      </c>
    </row>
    <row r="9" spans="1:15" ht="16.5" x14ac:dyDescent="0.3">
      <c r="A9" s="3">
        <v>5</v>
      </c>
      <c r="B9" s="3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5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</row>
    <row r="10" spans="1:15" ht="16.5" x14ac:dyDescent="0.3">
      <c r="A10" s="3">
        <v>6</v>
      </c>
      <c r="B10" s="3">
        <v>3</v>
      </c>
      <c r="C10" s="3">
        <v>3</v>
      </c>
      <c r="D10" s="3">
        <v>3</v>
      </c>
      <c r="E10" s="3">
        <v>2</v>
      </c>
      <c r="F10" s="3">
        <v>3</v>
      </c>
      <c r="G10" s="3">
        <v>3</v>
      </c>
      <c r="H10" s="3">
        <v>3</v>
      </c>
      <c r="I10" s="3">
        <v>6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</row>
    <row r="11" spans="1:15" ht="16.5" x14ac:dyDescent="0.3">
      <c r="A11" s="3">
        <v>7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7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</row>
    <row r="12" spans="1:15" ht="16.5" x14ac:dyDescent="0.3">
      <c r="A12" s="3">
        <v>8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8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</row>
    <row r="13" spans="1:15" ht="16.5" x14ac:dyDescent="0.3">
      <c r="A13" s="3">
        <v>9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9</v>
      </c>
      <c r="J13" s="3">
        <v>3</v>
      </c>
      <c r="K13" s="3">
        <v>3</v>
      </c>
      <c r="L13" s="3">
        <v>3</v>
      </c>
      <c r="M13" s="3">
        <v>3</v>
      </c>
      <c r="N13" s="3">
        <v>3</v>
      </c>
      <c r="O13" s="3">
        <v>3</v>
      </c>
    </row>
    <row r="14" spans="1:15" ht="16.5" x14ac:dyDescent="0.3">
      <c r="A14" s="3">
        <v>10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10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</row>
    <row r="15" spans="1:15" ht="16.5" x14ac:dyDescent="0.3">
      <c r="A15" s="3">
        <v>11</v>
      </c>
      <c r="B15" s="3">
        <v>3</v>
      </c>
      <c r="C15" s="3">
        <v>3</v>
      </c>
      <c r="D15" s="3">
        <v>2</v>
      </c>
      <c r="E15" s="3">
        <v>3</v>
      </c>
      <c r="F15" s="3">
        <v>3</v>
      </c>
      <c r="G15" s="3">
        <v>3</v>
      </c>
      <c r="H15" s="3">
        <v>3</v>
      </c>
      <c r="I15" s="3">
        <v>11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</row>
    <row r="16" spans="1:15" ht="16.5" x14ac:dyDescent="0.3">
      <c r="A16" s="3">
        <v>12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12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</row>
    <row r="17" spans="1:15" ht="16.5" x14ac:dyDescent="0.3">
      <c r="A17" s="3">
        <v>13</v>
      </c>
      <c r="B17" s="3">
        <v>3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13</v>
      </c>
      <c r="J17" s="3">
        <v>2</v>
      </c>
      <c r="K17" s="3">
        <v>3</v>
      </c>
      <c r="L17" s="3">
        <v>3</v>
      </c>
      <c r="M17" s="3">
        <v>2</v>
      </c>
      <c r="N17" s="3">
        <v>3</v>
      </c>
      <c r="O17" s="3">
        <v>3</v>
      </c>
    </row>
    <row r="18" spans="1:15" ht="16.5" x14ac:dyDescent="0.3">
      <c r="A18" s="3">
        <v>14</v>
      </c>
      <c r="B18" s="3">
        <v>2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14</v>
      </c>
      <c r="J18" s="3">
        <v>2</v>
      </c>
      <c r="K18" s="3">
        <v>3</v>
      </c>
      <c r="L18" s="3">
        <v>3</v>
      </c>
      <c r="M18" s="3">
        <v>2</v>
      </c>
      <c r="N18" s="3">
        <v>3</v>
      </c>
      <c r="O18" s="3">
        <v>3</v>
      </c>
    </row>
    <row r="19" spans="1:15" ht="16.5" x14ac:dyDescent="0.3">
      <c r="A19" s="3">
        <v>15</v>
      </c>
      <c r="B19" s="3">
        <v>2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15</v>
      </c>
      <c r="J19" s="3">
        <v>2</v>
      </c>
      <c r="K19" s="3">
        <v>3</v>
      </c>
      <c r="L19" s="3">
        <v>3</v>
      </c>
      <c r="M19" s="3">
        <v>2</v>
      </c>
      <c r="N19" s="3">
        <v>3</v>
      </c>
      <c r="O19" s="3">
        <v>3</v>
      </c>
    </row>
    <row r="20" spans="1:15" ht="16.5" x14ac:dyDescent="0.3">
      <c r="A20" s="3">
        <v>16</v>
      </c>
      <c r="B20" s="3">
        <v>2</v>
      </c>
      <c r="C20" s="3">
        <v>2</v>
      </c>
      <c r="D20" s="3">
        <v>2</v>
      </c>
      <c r="E20" s="3">
        <v>3</v>
      </c>
      <c r="F20" s="3">
        <v>3</v>
      </c>
      <c r="G20" s="3">
        <v>2</v>
      </c>
      <c r="H20" s="3">
        <v>2</v>
      </c>
      <c r="I20" s="3">
        <v>16</v>
      </c>
      <c r="J20" s="3">
        <v>2</v>
      </c>
      <c r="K20" s="3">
        <v>3</v>
      </c>
      <c r="L20" s="3">
        <v>3</v>
      </c>
      <c r="M20" s="3">
        <v>2</v>
      </c>
      <c r="N20" s="3">
        <v>2</v>
      </c>
      <c r="O20" s="3">
        <v>3</v>
      </c>
    </row>
    <row r="21" spans="1:15" ht="16.5" x14ac:dyDescent="0.3">
      <c r="A21" s="3">
        <v>17</v>
      </c>
      <c r="B21" s="3">
        <v>2</v>
      </c>
      <c r="C21" s="3">
        <v>2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17</v>
      </c>
      <c r="J21" s="3">
        <v>2</v>
      </c>
      <c r="K21" s="3">
        <v>3</v>
      </c>
      <c r="L21" s="3">
        <v>3</v>
      </c>
      <c r="M21" s="3">
        <v>2</v>
      </c>
      <c r="N21" s="3">
        <v>2</v>
      </c>
      <c r="O21" s="3">
        <v>2</v>
      </c>
    </row>
    <row r="22" spans="1:15" ht="16.5" x14ac:dyDescent="0.3">
      <c r="A22" s="3">
        <v>18</v>
      </c>
      <c r="B22" s="3">
        <v>2</v>
      </c>
      <c r="C22" s="3">
        <v>2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18</v>
      </c>
      <c r="J22" s="3">
        <v>2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</row>
    <row r="23" spans="1:15" ht="16.5" x14ac:dyDescent="0.3">
      <c r="A23" s="3">
        <v>19</v>
      </c>
      <c r="B23" s="3">
        <v>2</v>
      </c>
      <c r="C23" s="3">
        <v>2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19</v>
      </c>
      <c r="J23" s="3">
        <v>2</v>
      </c>
      <c r="K23" s="3">
        <v>3</v>
      </c>
      <c r="L23" s="3">
        <v>3</v>
      </c>
      <c r="M23" s="3">
        <v>2</v>
      </c>
      <c r="N23" s="3">
        <v>3</v>
      </c>
      <c r="O23" s="3">
        <v>2</v>
      </c>
    </row>
    <row r="24" spans="1:15" ht="16.5" x14ac:dyDescent="0.3">
      <c r="A24" s="3">
        <v>20</v>
      </c>
      <c r="B24" s="3">
        <v>3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20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</row>
    <row r="25" spans="1:15" ht="16.5" x14ac:dyDescent="0.3">
      <c r="A25" s="3">
        <v>21</v>
      </c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21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</row>
    <row r="26" spans="1:15" ht="16.5" x14ac:dyDescent="0.3">
      <c r="A26" s="6" t="s">
        <v>73</v>
      </c>
      <c r="B26" s="4">
        <f>COUNTIF(B5:B25, 3)</f>
        <v>14</v>
      </c>
      <c r="C26" s="4">
        <f t="shared" ref="C26:H26" si="0">COUNTIF(C5:C25, 3)</f>
        <v>16</v>
      </c>
      <c r="D26" s="4">
        <f t="shared" si="0"/>
        <v>18</v>
      </c>
      <c r="E26" s="4">
        <f t="shared" si="0"/>
        <v>18</v>
      </c>
      <c r="F26" s="4">
        <f t="shared" si="0"/>
        <v>20</v>
      </c>
      <c r="G26" s="4">
        <f t="shared" si="0"/>
        <v>19</v>
      </c>
      <c r="H26" s="4">
        <f t="shared" si="0"/>
        <v>19</v>
      </c>
      <c r="I26" s="6" t="s">
        <v>73</v>
      </c>
      <c r="J26" s="4">
        <f>COUNTIF(J5:J25, 3)</f>
        <v>13</v>
      </c>
      <c r="K26" s="4">
        <f t="shared" ref="K26:O26" si="1">COUNTIF(K5:K25, 3)</f>
        <v>19</v>
      </c>
      <c r="L26" s="4">
        <f t="shared" si="1"/>
        <v>20</v>
      </c>
      <c r="M26" s="4">
        <f t="shared" si="1"/>
        <v>14</v>
      </c>
      <c r="N26" s="4">
        <f t="shared" si="1"/>
        <v>18</v>
      </c>
      <c r="O26" s="4">
        <f t="shared" si="1"/>
        <v>17</v>
      </c>
    </row>
    <row r="27" spans="1:15" ht="16.5" x14ac:dyDescent="0.3">
      <c r="A27" s="6" t="s">
        <v>74</v>
      </c>
      <c r="B27" s="4">
        <f>COUNTIF(B5:B25, 2)</f>
        <v>7</v>
      </c>
      <c r="C27" s="4">
        <f t="shared" ref="C27:H27" si="2">COUNTIF(C5:C25, 2)</f>
        <v>5</v>
      </c>
      <c r="D27" s="4">
        <f t="shared" si="2"/>
        <v>3</v>
      </c>
      <c r="E27" s="4">
        <f t="shared" si="2"/>
        <v>3</v>
      </c>
      <c r="F27" s="4">
        <f t="shared" si="2"/>
        <v>1</v>
      </c>
      <c r="G27" s="4">
        <f t="shared" si="2"/>
        <v>2</v>
      </c>
      <c r="H27" s="4">
        <f t="shared" si="2"/>
        <v>2</v>
      </c>
      <c r="I27" s="6" t="s">
        <v>74</v>
      </c>
      <c r="J27" s="4">
        <f>COUNTIF(J5:J25, 2)</f>
        <v>8</v>
      </c>
      <c r="K27" s="4">
        <f t="shared" ref="K27:O27" si="3">COUNTIF(K5:K25, 2)</f>
        <v>2</v>
      </c>
      <c r="L27" s="4">
        <f t="shared" si="3"/>
        <v>1</v>
      </c>
      <c r="M27" s="4">
        <f t="shared" si="3"/>
        <v>7</v>
      </c>
      <c r="N27" s="4">
        <f t="shared" si="3"/>
        <v>3</v>
      </c>
      <c r="O27" s="4">
        <f t="shared" si="3"/>
        <v>4</v>
      </c>
    </row>
    <row r="28" spans="1:15" ht="16.5" x14ac:dyDescent="0.3">
      <c r="A28" s="6" t="s">
        <v>75</v>
      </c>
      <c r="B28" s="4">
        <f>COUNTIF(B5:B25, 1)</f>
        <v>0</v>
      </c>
      <c r="C28" s="4">
        <f t="shared" ref="C28:H28" si="4">COUNTIF(C5:C25, 1)</f>
        <v>0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6" t="s">
        <v>75</v>
      </c>
      <c r="J28" s="4">
        <f>COUNTIF(J5:J25, 1)</f>
        <v>0</v>
      </c>
      <c r="K28" s="4">
        <f t="shared" ref="K28:O28" si="5">COUNTIF(K5:K25, 1)</f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4">
        <f t="shared" si="5"/>
        <v>0</v>
      </c>
    </row>
    <row r="29" spans="1:15" ht="16.5" x14ac:dyDescent="0.3">
      <c r="A29" s="4" t="s">
        <v>55</v>
      </c>
      <c r="B29" s="5">
        <f t="shared" ref="B29:H29" si="6">AVERAGE(B5:B25)</f>
        <v>2.6666666666666665</v>
      </c>
      <c r="C29" s="5">
        <f t="shared" si="6"/>
        <v>2.7619047619047619</v>
      </c>
      <c r="D29" s="5">
        <f t="shared" si="6"/>
        <v>2.8571428571428572</v>
      </c>
      <c r="E29" s="5">
        <f t="shared" si="6"/>
        <v>2.8571428571428572</v>
      </c>
      <c r="F29" s="5">
        <f t="shared" si="6"/>
        <v>2.9523809523809526</v>
      </c>
      <c r="G29" s="5">
        <f t="shared" si="6"/>
        <v>2.9047619047619047</v>
      </c>
      <c r="H29" s="5">
        <f t="shared" si="6"/>
        <v>2.9047619047619047</v>
      </c>
      <c r="I29" s="5" t="s">
        <v>69</v>
      </c>
      <c r="J29" s="5">
        <f t="shared" ref="J29:O29" si="7">AVERAGE(J5:J25)</f>
        <v>2.6190476190476191</v>
      </c>
      <c r="K29" s="5">
        <f t="shared" si="7"/>
        <v>2.9047619047619047</v>
      </c>
      <c r="L29" s="5">
        <f t="shared" si="7"/>
        <v>2.9523809523809526</v>
      </c>
      <c r="M29" s="5">
        <f t="shared" si="7"/>
        <v>2.6666666666666665</v>
      </c>
      <c r="N29" s="5">
        <f t="shared" si="7"/>
        <v>2.8571428571428572</v>
      </c>
      <c r="O29" s="5">
        <f t="shared" si="7"/>
        <v>2.8095238095238093</v>
      </c>
    </row>
    <row r="30" spans="1:15" ht="16.5" x14ac:dyDescent="0.3">
      <c r="A30" s="4" t="s">
        <v>68</v>
      </c>
      <c r="B30" s="11">
        <f>AVERAGE(B5:H25)</f>
        <v>2.8435374149659864</v>
      </c>
      <c r="C30" s="11"/>
      <c r="D30" s="11"/>
      <c r="E30" s="11"/>
      <c r="F30" s="11"/>
      <c r="G30" s="11"/>
      <c r="H30" s="11"/>
      <c r="I30" s="5" t="s">
        <v>59</v>
      </c>
      <c r="J30" s="11">
        <f>AVERAGE(J5:O25)</f>
        <v>2.8015873015873014</v>
      </c>
      <c r="K30" s="11"/>
      <c r="L30" s="11"/>
      <c r="M30" s="11"/>
      <c r="N30" s="11"/>
      <c r="O30" s="11"/>
    </row>
    <row r="31" spans="1:15" ht="16.5" x14ac:dyDescent="0.3">
      <c r="A31" s="4" t="s">
        <v>70</v>
      </c>
      <c r="B31" s="11">
        <f>AVERAGE(B5:H25,J5:O25)</f>
        <v>2.8241758241758244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10">
    <mergeCell ref="A1:O1"/>
    <mergeCell ref="B30:H30"/>
    <mergeCell ref="J30:O30"/>
    <mergeCell ref="B31:O31"/>
    <mergeCell ref="B3:H3"/>
    <mergeCell ref="A2:H2"/>
    <mergeCell ref="I2:O2"/>
    <mergeCell ref="J3:O3"/>
    <mergeCell ref="A3:A4"/>
    <mergeCell ref="I3:I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5" zoomScale="80" zoomScaleNormal="80" workbookViewId="0">
      <selection activeCell="G30" sqref="G30"/>
    </sheetView>
  </sheetViews>
  <sheetFormatPr defaultRowHeight="15" x14ac:dyDescent="0.3"/>
  <cols>
    <col min="1" max="1" width="17.625" style="1" bestFit="1" customWidth="1"/>
    <col min="2" max="8" width="11.625" style="1" customWidth="1"/>
    <col min="9" max="9" width="14.5" style="1" bestFit="1" customWidth="1"/>
    <col min="10" max="14" width="12.875" style="1" customWidth="1"/>
    <col min="15" max="16384" width="9" style="1"/>
  </cols>
  <sheetData>
    <row r="1" spans="1:14" ht="40.5" customHeight="1" x14ac:dyDescent="0.3">
      <c r="A1" s="8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7.25" x14ac:dyDescent="0.3">
      <c r="A2" s="13" t="s">
        <v>76</v>
      </c>
      <c r="B2" s="13"/>
      <c r="C2" s="13"/>
      <c r="D2" s="13"/>
      <c r="E2" s="13"/>
      <c r="F2" s="13"/>
      <c r="G2" s="13"/>
      <c r="H2" s="13"/>
      <c r="I2" s="13" t="s">
        <v>78</v>
      </c>
      <c r="J2" s="13"/>
      <c r="K2" s="13"/>
      <c r="L2" s="13"/>
      <c r="M2" s="13"/>
      <c r="N2" s="13"/>
    </row>
    <row r="3" spans="1:14" ht="16.5" x14ac:dyDescent="0.3">
      <c r="A3" s="15" t="s">
        <v>80</v>
      </c>
      <c r="B3" s="12" t="s">
        <v>67</v>
      </c>
      <c r="C3" s="12"/>
      <c r="D3" s="12"/>
      <c r="E3" s="12"/>
      <c r="F3" s="12"/>
      <c r="G3" s="12"/>
      <c r="H3" s="12"/>
      <c r="I3" s="15" t="s">
        <v>80</v>
      </c>
      <c r="J3" s="12" t="s">
        <v>41</v>
      </c>
      <c r="K3" s="12"/>
      <c r="L3" s="12"/>
      <c r="M3" s="12"/>
      <c r="N3" s="12"/>
    </row>
    <row r="4" spans="1:14" ht="66" x14ac:dyDescent="0.3">
      <c r="A4" s="16"/>
      <c r="B4" s="3" t="s">
        <v>15</v>
      </c>
      <c r="C4" s="3" t="s">
        <v>16</v>
      </c>
      <c r="D4" s="3" t="s">
        <v>17</v>
      </c>
      <c r="E4" s="3" t="s">
        <v>40</v>
      </c>
      <c r="F4" s="3" t="s">
        <v>18</v>
      </c>
      <c r="G4" s="3" t="s">
        <v>19</v>
      </c>
      <c r="H4" s="3" t="s">
        <v>20</v>
      </c>
      <c r="I4" s="16"/>
      <c r="J4" s="3" t="s">
        <v>21</v>
      </c>
      <c r="K4" s="3" t="s">
        <v>22</v>
      </c>
      <c r="L4" s="3" t="s">
        <v>23</v>
      </c>
      <c r="M4" s="3" t="s">
        <v>24</v>
      </c>
      <c r="N4" s="3" t="s">
        <v>25</v>
      </c>
    </row>
    <row r="5" spans="1:14" ht="16.5" x14ac:dyDescent="0.3">
      <c r="A5" s="3">
        <v>1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1</v>
      </c>
      <c r="J5" s="3">
        <v>3</v>
      </c>
      <c r="K5" s="3">
        <v>3</v>
      </c>
      <c r="L5" s="3">
        <v>3</v>
      </c>
      <c r="M5" s="3">
        <v>3</v>
      </c>
      <c r="N5" s="3">
        <v>3</v>
      </c>
    </row>
    <row r="6" spans="1:14" ht="16.5" x14ac:dyDescent="0.3">
      <c r="A6" s="3">
        <v>2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</v>
      </c>
      <c r="J6" s="3">
        <v>3</v>
      </c>
      <c r="K6" s="3">
        <v>2</v>
      </c>
      <c r="L6" s="3">
        <v>3</v>
      </c>
      <c r="M6" s="3">
        <v>2</v>
      </c>
      <c r="N6" s="3">
        <v>3</v>
      </c>
    </row>
    <row r="7" spans="1:14" ht="16.5" x14ac:dyDescent="0.3">
      <c r="A7" s="3">
        <v>3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2</v>
      </c>
      <c r="K7" s="3">
        <v>3</v>
      </c>
      <c r="L7" s="3">
        <v>3</v>
      </c>
      <c r="M7" s="3">
        <v>2</v>
      </c>
      <c r="N7" s="3">
        <v>2</v>
      </c>
    </row>
    <row r="8" spans="1:14" ht="16.5" x14ac:dyDescent="0.3">
      <c r="A8" s="3">
        <v>4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4</v>
      </c>
      <c r="J8" s="3">
        <v>3</v>
      </c>
      <c r="K8" s="3">
        <v>3</v>
      </c>
      <c r="L8" s="3">
        <v>3</v>
      </c>
      <c r="M8" s="3">
        <v>2</v>
      </c>
      <c r="N8" s="3">
        <v>3</v>
      </c>
    </row>
    <row r="9" spans="1:14" ht="16.5" x14ac:dyDescent="0.3">
      <c r="A9" s="3">
        <v>5</v>
      </c>
      <c r="B9" s="3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5</v>
      </c>
      <c r="J9" s="3">
        <v>2</v>
      </c>
      <c r="K9" s="3">
        <v>3</v>
      </c>
      <c r="L9" s="3">
        <v>3</v>
      </c>
      <c r="M9" s="3">
        <v>3</v>
      </c>
      <c r="N9" s="3">
        <v>3</v>
      </c>
    </row>
    <row r="10" spans="1:14" ht="16.5" x14ac:dyDescent="0.3">
      <c r="A10" s="3">
        <v>6</v>
      </c>
      <c r="B10" s="3">
        <v>3</v>
      </c>
      <c r="C10" s="3">
        <v>3</v>
      </c>
      <c r="D10" s="3">
        <v>3</v>
      </c>
      <c r="E10" s="3">
        <v>3</v>
      </c>
      <c r="F10" s="3">
        <v>2</v>
      </c>
      <c r="G10" s="3">
        <v>2</v>
      </c>
      <c r="H10" s="3">
        <v>3</v>
      </c>
      <c r="I10" s="3">
        <v>6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</row>
    <row r="11" spans="1:14" ht="16.5" x14ac:dyDescent="0.3">
      <c r="A11" s="3">
        <v>7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7</v>
      </c>
      <c r="J11" s="3">
        <v>2</v>
      </c>
      <c r="K11" s="3">
        <v>3</v>
      </c>
      <c r="L11" s="3">
        <v>2</v>
      </c>
      <c r="M11" s="3">
        <v>3</v>
      </c>
      <c r="N11" s="3">
        <v>2</v>
      </c>
    </row>
    <row r="12" spans="1:14" ht="16.5" x14ac:dyDescent="0.3">
      <c r="A12" s="3">
        <v>8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8</v>
      </c>
      <c r="J12" s="3">
        <v>3</v>
      </c>
      <c r="K12" s="3">
        <v>2</v>
      </c>
      <c r="L12" s="3">
        <v>3</v>
      </c>
      <c r="M12" s="3">
        <v>2</v>
      </c>
      <c r="N12" s="3">
        <v>3</v>
      </c>
    </row>
    <row r="13" spans="1:14" ht="16.5" x14ac:dyDescent="0.3">
      <c r="A13" s="3">
        <v>9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9</v>
      </c>
      <c r="J13" s="3">
        <v>3</v>
      </c>
      <c r="K13" s="3">
        <v>3</v>
      </c>
      <c r="L13" s="3">
        <v>2</v>
      </c>
      <c r="M13" s="3">
        <v>3</v>
      </c>
      <c r="N13" s="3">
        <v>3</v>
      </c>
    </row>
    <row r="14" spans="1:14" ht="16.5" x14ac:dyDescent="0.3">
      <c r="A14" s="3">
        <v>10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10</v>
      </c>
      <c r="J14" s="3">
        <v>2</v>
      </c>
      <c r="K14" s="3">
        <v>3</v>
      </c>
      <c r="L14" s="3">
        <v>2</v>
      </c>
      <c r="M14" s="3">
        <v>2</v>
      </c>
      <c r="N14" s="3">
        <v>2</v>
      </c>
    </row>
    <row r="15" spans="1:14" ht="16.5" x14ac:dyDescent="0.3">
      <c r="A15" s="3">
        <v>11</v>
      </c>
      <c r="B15" s="3">
        <v>3</v>
      </c>
      <c r="C15" s="3">
        <v>3</v>
      </c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11</v>
      </c>
      <c r="J15" s="3">
        <v>3</v>
      </c>
      <c r="K15" s="3">
        <v>3</v>
      </c>
      <c r="L15" s="3">
        <v>3</v>
      </c>
      <c r="M15" s="3">
        <v>2</v>
      </c>
      <c r="N15" s="3">
        <v>2</v>
      </c>
    </row>
    <row r="16" spans="1:14" ht="16.5" x14ac:dyDescent="0.3">
      <c r="A16" s="3">
        <v>12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12</v>
      </c>
      <c r="J16" s="3">
        <v>2</v>
      </c>
      <c r="K16" s="3">
        <v>2</v>
      </c>
      <c r="L16" s="3">
        <v>2</v>
      </c>
      <c r="M16" s="3">
        <v>3</v>
      </c>
      <c r="N16" s="3">
        <v>2</v>
      </c>
    </row>
    <row r="17" spans="1:14" ht="16.5" x14ac:dyDescent="0.3">
      <c r="A17" s="3">
        <v>13</v>
      </c>
      <c r="B17" s="3">
        <v>2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13</v>
      </c>
      <c r="J17" s="3">
        <v>2</v>
      </c>
      <c r="K17" s="3">
        <v>3</v>
      </c>
      <c r="L17" s="3">
        <v>2</v>
      </c>
      <c r="M17" s="3">
        <v>3</v>
      </c>
      <c r="N17" s="3">
        <v>3</v>
      </c>
    </row>
    <row r="18" spans="1:14" ht="16.5" x14ac:dyDescent="0.3">
      <c r="A18" s="3">
        <v>14</v>
      </c>
      <c r="B18" s="3">
        <v>2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14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</row>
    <row r="19" spans="1:14" ht="16.5" x14ac:dyDescent="0.3">
      <c r="A19" s="3">
        <v>15</v>
      </c>
      <c r="B19" s="3">
        <v>2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2</v>
      </c>
      <c r="I19" s="3">
        <v>15</v>
      </c>
      <c r="J19" s="3">
        <v>2</v>
      </c>
      <c r="K19" s="3">
        <v>2</v>
      </c>
      <c r="L19" s="3">
        <v>2</v>
      </c>
      <c r="M19" s="3">
        <v>2</v>
      </c>
      <c r="N19" s="3">
        <v>3</v>
      </c>
    </row>
    <row r="20" spans="1:14" ht="16.5" x14ac:dyDescent="0.3">
      <c r="A20" s="3">
        <v>16</v>
      </c>
      <c r="B20" s="3">
        <v>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16</v>
      </c>
      <c r="J20" s="3">
        <v>3</v>
      </c>
      <c r="K20" s="3">
        <v>3</v>
      </c>
      <c r="L20" s="3">
        <v>3</v>
      </c>
      <c r="M20" s="3">
        <v>2</v>
      </c>
      <c r="N20" s="3">
        <v>3</v>
      </c>
    </row>
    <row r="21" spans="1:14" ht="16.5" x14ac:dyDescent="0.3">
      <c r="A21" s="3">
        <v>17</v>
      </c>
      <c r="B21" s="3">
        <v>3</v>
      </c>
      <c r="C21" s="3">
        <v>3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17</v>
      </c>
      <c r="J21" s="3">
        <v>3</v>
      </c>
      <c r="K21" s="3">
        <v>2</v>
      </c>
      <c r="L21" s="3">
        <v>2</v>
      </c>
      <c r="M21" s="3">
        <v>2</v>
      </c>
      <c r="N21" s="3">
        <v>2</v>
      </c>
    </row>
    <row r="22" spans="1:14" ht="16.5" x14ac:dyDescent="0.3">
      <c r="A22" s="3">
        <v>18</v>
      </c>
      <c r="B22" s="3">
        <v>3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18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</row>
    <row r="23" spans="1:14" ht="16.5" x14ac:dyDescent="0.3">
      <c r="A23" s="3">
        <v>19</v>
      </c>
      <c r="B23" s="3">
        <v>3</v>
      </c>
      <c r="C23" s="3">
        <v>2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19</v>
      </c>
      <c r="J23" s="3">
        <v>2</v>
      </c>
      <c r="K23" s="3">
        <v>3</v>
      </c>
      <c r="L23" s="3">
        <v>2</v>
      </c>
      <c r="M23" s="3">
        <v>2</v>
      </c>
      <c r="N23" s="3">
        <v>3</v>
      </c>
    </row>
    <row r="24" spans="1:14" ht="16.5" x14ac:dyDescent="0.3">
      <c r="A24" s="3">
        <v>20</v>
      </c>
      <c r="B24" s="3">
        <v>3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20</v>
      </c>
      <c r="J24" s="3">
        <v>3</v>
      </c>
      <c r="K24" s="3">
        <v>3</v>
      </c>
      <c r="L24" s="3">
        <v>3</v>
      </c>
      <c r="M24" s="3">
        <v>2</v>
      </c>
      <c r="N24" s="3">
        <v>2</v>
      </c>
    </row>
    <row r="25" spans="1:14" ht="16.5" x14ac:dyDescent="0.3">
      <c r="A25" s="3">
        <v>21</v>
      </c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21</v>
      </c>
      <c r="J25" s="3">
        <v>2</v>
      </c>
      <c r="K25" s="3">
        <v>2</v>
      </c>
      <c r="L25" s="3">
        <v>2</v>
      </c>
      <c r="M25" s="3">
        <v>3</v>
      </c>
      <c r="N25" s="3">
        <v>2</v>
      </c>
    </row>
    <row r="26" spans="1:14" ht="16.5" x14ac:dyDescent="0.3">
      <c r="A26" s="3">
        <v>22</v>
      </c>
      <c r="B26" s="3" t="s">
        <v>50</v>
      </c>
      <c r="C26" s="3" t="s">
        <v>50</v>
      </c>
      <c r="D26" s="3" t="s">
        <v>50</v>
      </c>
      <c r="E26" s="3" t="s">
        <v>50</v>
      </c>
      <c r="F26" s="3" t="s">
        <v>50</v>
      </c>
      <c r="G26" s="3" t="s">
        <v>50</v>
      </c>
      <c r="H26" s="3" t="s">
        <v>50</v>
      </c>
      <c r="I26" s="3">
        <v>22</v>
      </c>
      <c r="J26" s="3">
        <v>3</v>
      </c>
      <c r="K26" s="3">
        <v>2</v>
      </c>
      <c r="L26" s="3">
        <v>2</v>
      </c>
      <c r="M26" s="3">
        <v>3</v>
      </c>
      <c r="N26" s="3">
        <v>2</v>
      </c>
    </row>
    <row r="27" spans="1:14" ht="16.5" x14ac:dyDescent="0.3">
      <c r="A27" s="3">
        <v>23</v>
      </c>
      <c r="B27" s="3" t="s">
        <v>65</v>
      </c>
      <c r="C27" s="3" t="s">
        <v>65</v>
      </c>
      <c r="D27" s="3" t="s">
        <v>65</v>
      </c>
      <c r="E27" s="3" t="s">
        <v>65</v>
      </c>
      <c r="F27" s="3" t="s">
        <v>65</v>
      </c>
      <c r="G27" s="3" t="s">
        <v>65</v>
      </c>
      <c r="H27" s="3" t="s">
        <v>65</v>
      </c>
      <c r="I27" s="3">
        <v>23</v>
      </c>
      <c r="J27" s="3">
        <v>3</v>
      </c>
      <c r="K27" s="3">
        <v>2</v>
      </c>
      <c r="L27" s="3">
        <v>2</v>
      </c>
      <c r="M27" s="3">
        <v>2</v>
      </c>
      <c r="N27" s="3">
        <v>2</v>
      </c>
    </row>
    <row r="28" spans="1:14" ht="16.5" x14ac:dyDescent="0.3">
      <c r="A28" s="3">
        <v>24</v>
      </c>
      <c r="B28" s="3" t="s">
        <v>50</v>
      </c>
      <c r="C28" s="3" t="s">
        <v>50</v>
      </c>
      <c r="D28" s="3" t="s">
        <v>50</v>
      </c>
      <c r="E28" s="3" t="s">
        <v>50</v>
      </c>
      <c r="F28" s="3" t="s">
        <v>50</v>
      </c>
      <c r="G28" s="3" t="s">
        <v>50</v>
      </c>
      <c r="H28" s="3" t="s">
        <v>50</v>
      </c>
      <c r="I28" s="3">
        <v>24</v>
      </c>
      <c r="J28" s="3">
        <v>3</v>
      </c>
      <c r="K28" s="3">
        <v>3</v>
      </c>
      <c r="L28" s="3">
        <v>3</v>
      </c>
      <c r="M28" s="3">
        <v>3</v>
      </c>
      <c r="N28" s="3">
        <v>3</v>
      </c>
    </row>
    <row r="29" spans="1:14" ht="16.5" x14ac:dyDescent="0.3">
      <c r="A29" s="3">
        <v>25</v>
      </c>
      <c r="B29" s="3" t="s">
        <v>53</v>
      </c>
      <c r="C29" s="3" t="s">
        <v>53</v>
      </c>
      <c r="D29" s="3" t="s">
        <v>53</v>
      </c>
      <c r="E29" s="3" t="s">
        <v>53</v>
      </c>
      <c r="F29" s="3" t="s">
        <v>53</v>
      </c>
      <c r="G29" s="3" t="s">
        <v>53</v>
      </c>
      <c r="H29" s="3" t="s">
        <v>53</v>
      </c>
      <c r="I29" s="3">
        <v>25</v>
      </c>
      <c r="J29" s="3">
        <v>3</v>
      </c>
      <c r="K29" s="3">
        <v>2</v>
      </c>
      <c r="L29" s="3">
        <v>3</v>
      </c>
      <c r="M29" s="3">
        <v>2</v>
      </c>
      <c r="N29" s="3">
        <v>2</v>
      </c>
    </row>
    <row r="30" spans="1:14" ht="16.5" x14ac:dyDescent="0.3">
      <c r="A30" s="3">
        <v>26</v>
      </c>
      <c r="B30" s="3" t="s">
        <v>50</v>
      </c>
      <c r="C30" s="3" t="s">
        <v>50</v>
      </c>
      <c r="D30" s="3" t="s">
        <v>50</v>
      </c>
      <c r="E30" s="3" t="s">
        <v>50</v>
      </c>
      <c r="F30" s="3" t="s">
        <v>50</v>
      </c>
      <c r="G30" s="3" t="s">
        <v>50</v>
      </c>
      <c r="H30" s="3" t="s">
        <v>50</v>
      </c>
      <c r="I30" s="3">
        <v>26</v>
      </c>
      <c r="J30" s="3">
        <v>2</v>
      </c>
      <c r="K30" s="3">
        <v>2</v>
      </c>
      <c r="L30" s="3">
        <v>2</v>
      </c>
      <c r="M30" s="3">
        <v>3</v>
      </c>
      <c r="N30" s="3">
        <v>2</v>
      </c>
    </row>
    <row r="31" spans="1:14" ht="16.5" x14ac:dyDescent="0.3">
      <c r="A31" s="3">
        <v>27</v>
      </c>
      <c r="B31" s="3" t="s">
        <v>66</v>
      </c>
      <c r="C31" s="3" t="s">
        <v>66</v>
      </c>
      <c r="D31" s="3" t="s">
        <v>66</v>
      </c>
      <c r="E31" s="3" t="s">
        <v>66</v>
      </c>
      <c r="F31" s="3" t="s">
        <v>66</v>
      </c>
      <c r="G31" s="3" t="s">
        <v>66</v>
      </c>
      <c r="H31" s="3" t="s">
        <v>66</v>
      </c>
      <c r="I31" s="3">
        <v>27</v>
      </c>
      <c r="J31" s="3">
        <v>3</v>
      </c>
      <c r="K31" s="3">
        <v>3</v>
      </c>
      <c r="L31" s="3">
        <v>3</v>
      </c>
      <c r="M31" s="3">
        <v>2</v>
      </c>
      <c r="N31" s="3">
        <v>2</v>
      </c>
    </row>
    <row r="32" spans="1:14" ht="16.5" x14ac:dyDescent="0.3">
      <c r="A32" s="3">
        <v>28</v>
      </c>
      <c r="B32" s="3" t="s">
        <v>50</v>
      </c>
      <c r="C32" s="3" t="s">
        <v>50</v>
      </c>
      <c r="D32" s="3" t="s">
        <v>50</v>
      </c>
      <c r="E32" s="3" t="s">
        <v>50</v>
      </c>
      <c r="F32" s="3" t="s">
        <v>50</v>
      </c>
      <c r="G32" s="3" t="s">
        <v>50</v>
      </c>
      <c r="H32" s="3" t="s">
        <v>50</v>
      </c>
      <c r="I32" s="3">
        <v>28</v>
      </c>
      <c r="J32" s="3">
        <v>2</v>
      </c>
      <c r="K32" s="3">
        <v>3</v>
      </c>
      <c r="L32" s="3">
        <v>2</v>
      </c>
      <c r="M32" s="3">
        <v>3</v>
      </c>
      <c r="N32" s="3">
        <v>3</v>
      </c>
    </row>
    <row r="33" spans="1:14" ht="16.5" x14ac:dyDescent="0.3">
      <c r="A33" s="3">
        <v>29</v>
      </c>
      <c r="B33" s="3" t="s">
        <v>66</v>
      </c>
      <c r="C33" s="3" t="s">
        <v>66</v>
      </c>
      <c r="D33" s="3" t="s">
        <v>66</v>
      </c>
      <c r="E33" s="3" t="s">
        <v>66</v>
      </c>
      <c r="F33" s="3" t="s">
        <v>66</v>
      </c>
      <c r="G33" s="3" t="s">
        <v>66</v>
      </c>
      <c r="H33" s="3" t="s">
        <v>66</v>
      </c>
      <c r="I33" s="3">
        <v>29</v>
      </c>
      <c r="J33" s="3">
        <v>2</v>
      </c>
      <c r="K33" s="3">
        <v>3</v>
      </c>
      <c r="L33" s="3">
        <v>2</v>
      </c>
      <c r="M33" s="3">
        <v>3</v>
      </c>
      <c r="N33" s="3">
        <v>3</v>
      </c>
    </row>
    <row r="34" spans="1:14" ht="16.5" x14ac:dyDescent="0.3">
      <c r="A34" s="3">
        <v>30</v>
      </c>
      <c r="B34" s="3" t="s">
        <v>50</v>
      </c>
      <c r="C34" s="3" t="s">
        <v>50</v>
      </c>
      <c r="D34" s="3" t="s">
        <v>50</v>
      </c>
      <c r="E34" s="3" t="s">
        <v>50</v>
      </c>
      <c r="F34" s="3" t="s">
        <v>50</v>
      </c>
      <c r="G34" s="3" t="s">
        <v>50</v>
      </c>
      <c r="H34" s="3" t="s">
        <v>50</v>
      </c>
      <c r="I34" s="3">
        <v>30</v>
      </c>
      <c r="J34" s="3">
        <v>3</v>
      </c>
      <c r="K34" s="3">
        <v>2</v>
      </c>
      <c r="L34" s="3">
        <v>2</v>
      </c>
      <c r="M34" s="3">
        <v>2</v>
      </c>
      <c r="N34" s="3">
        <v>2</v>
      </c>
    </row>
    <row r="35" spans="1:14" ht="16.5" x14ac:dyDescent="0.3">
      <c r="A35" s="6" t="s">
        <v>73</v>
      </c>
      <c r="B35" s="4">
        <f t="shared" ref="B35:H35" si="0">COUNTIF(B5:B25, 3)</f>
        <v>16</v>
      </c>
      <c r="C35" s="4">
        <f t="shared" si="0"/>
        <v>14</v>
      </c>
      <c r="D35" s="4">
        <f t="shared" si="0"/>
        <v>13</v>
      </c>
      <c r="E35" s="4">
        <f t="shared" si="0"/>
        <v>13</v>
      </c>
      <c r="F35" s="4">
        <f t="shared" si="0"/>
        <v>12</v>
      </c>
      <c r="G35" s="4">
        <f t="shared" si="0"/>
        <v>12</v>
      </c>
      <c r="H35" s="4">
        <f t="shared" si="0"/>
        <v>13</v>
      </c>
      <c r="I35" s="6" t="s">
        <v>73</v>
      </c>
      <c r="J35" s="4">
        <f>COUNTIF(J5:J34, 3)</f>
        <v>16</v>
      </c>
      <c r="K35" s="4">
        <f t="shared" ref="K35:N35" si="1">COUNTIF(K5:K34, 3)</f>
        <v>17</v>
      </c>
      <c r="L35" s="4">
        <f t="shared" si="1"/>
        <v>13</v>
      </c>
      <c r="M35" s="4">
        <f t="shared" si="1"/>
        <v>13</v>
      </c>
      <c r="N35" s="4">
        <f t="shared" si="1"/>
        <v>14</v>
      </c>
    </row>
    <row r="36" spans="1:14" ht="16.5" x14ac:dyDescent="0.3">
      <c r="A36" s="6" t="s">
        <v>74</v>
      </c>
      <c r="B36" s="4">
        <f t="shared" ref="B36:H36" si="2">COUNTIF(B5:B25, 2)</f>
        <v>5</v>
      </c>
      <c r="C36" s="4">
        <f t="shared" si="2"/>
        <v>7</v>
      </c>
      <c r="D36" s="4">
        <f t="shared" si="2"/>
        <v>8</v>
      </c>
      <c r="E36" s="4">
        <f t="shared" si="2"/>
        <v>8</v>
      </c>
      <c r="F36" s="4">
        <f t="shared" si="2"/>
        <v>9</v>
      </c>
      <c r="G36" s="4">
        <f t="shared" si="2"/>
        <v>9</v>
      </c>
      <c r="H36" s="4">
        <f t="shared" si="2"/>
        <v>8</v>
      </c>
      <c r="I36" s="6" t="s">
        <v>74</v>
      </c>
      <c r="J36" s="4">
        <f>COUNTIF(J5:J34, 2)</f>
        <v>14</v>
      </c>
      <c r="K36" s="4">
        <f t="shared" ref="K36:N36" si="3">COUNTIF(K5:K34, 2)</f>
        <v>13</v>
      </c>
      <c r="L36" s="4">
        <f t="shared" si="3"/>
        <v>17</v>
      </c>
      <c r="M36" s="4">
        <f t="shared" si="3"/>
        <v>17</v>
      </c>
      <c r="N36" s="4">
        <f t="shared" si="3"/>
        <v>16</v>
      </c>
    </row>
    <row r="37" spans="1:14" ht="16.5" x14ac:dyDescent="0.3">
      <c r="A37" s="6" t="s">
        <v>75</v>
      </c>
      <c r="B37" s="4">
        <f t="shared" ref="B37:H37" si="4">COUNTIF(B5:B25, 1)</f>
        <v>0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6" t="s">
        <v>75</v>
      </c>
      <c r="J37" s="4">
        <f>COUNTIF(J5:J34, 1)</f>
        <v>0</v>
      </c>
      <c r="K37" s="4">
        <f t="shared" ref="K37:N37" si="5">COUNTIF(K5:K34, 1)</f>
        <v>0</v>
      </c>
      <c r="L37" s="4">
        <f t="shared" si="5"/>
        <v>0</v>
      </c>
      <c r="M37" s="4">
        <f t="shared" si="5"/>
        <v>0</v>
      </c>
      <c r="N37" s="4">
        <f t="shared" si="5"/>
        <v>0</v>
      </c>
    </row>
    <row r="38" spans="1:14" ht="16.5" x14ac:dyDescent="0.3">
      <c r="A38" s="4" t="s">
        <v>55</v>
      </c>
      <c r="B38" s="5">
        <f>AVERAGE(B5:B25)</f>
        <v>2.7619047619047619</v>
      </c>
      <c r="C38" s="5">
        <f t="shared" ref="C38:H38" si="6">AVERAGE(C5:C25)</f>
        <v>2.6666666666666665</v>
      </c>
      <c r="D38" s="5">
        <f t="shared" si="6"/>
        <v>2.6190476190476191</v>
      </c>
      <c r="E38" s="5">
        <f t="shared" si="6"/>
        <v>2.6190476190476191</v>
      </c>
      <c r="F38" s="5">
        <f t="shared" si="6"/>
        <v>2.5714285714285716</v>
      </c>
      <c r="G38" s="5">
        <f t="shared" si="6"/>
        <v>2.5714285714285716</v>
      </c>
      <c r="H38" s="5">
        <f t="shared" si="6"/>
        <v>2.6190476190476191</v>
      </c>
      <c r="I38" s="5" t="s">
        <v>55</v>
      </c>
      <c r="J38" s="5">
        <f>AVERAGE(J5:J34)</f>
        <v>2.5333333333333332</v>
      </c>
      <c r="K38" s="5">
        <f t="shared" ref="K38:N38" si="7">AVERAGE(K5:K34)</f>
        <v>2.5666666666666669</v>
      </c>
      <c r="L38" s="5">
        <f t="shared" si="7"/>
        <v>2.4333333333333331</v>
      </c>
      <c r="M38" s="5">
        <f t="shared" si="7"/>
        <v>2.4333333333333331</v>
      </c>
      <c r="N38" s="5">
        <f t="shared" si="7"/>
        <v>2.4666666666666668</v>
      </c>
    </row>
    <row r="39" spans="1:14" ht="16.5" x14ac:dyDescent="0.3">
      <c r="A39" s="4" t="s">
        <v>59</v>
      </c>
      <c r="B39" s="11">
        <f>AVERAGE(B5:H25)</f>
        <v>2.6326530612244898</v>
      </c>
      <c r="C39" s="11"/>
      <c r="D39" s="11"/>
      <c r="E39" s="11"/>
      <c r="F39" s="11"/>
      <c r="G39" s="11"/>
      <c r="H39" s="11"/>
      <c r="I39" s="5" t="s">
        <v>59</v>
      </c>
      <c r="J39" s="11">
        <f>AVERAGE(J5:N34)</f>
        <v>2.4866666666666668</v>
      </c>
      <c r="K39" s="11"/>
      <c r="L39" s="11"/>
      <c r="M39" s="11"/>
      <c r="N39" s="11"/>
    </row>
    <row r="40" spans="1:14" ht="16.5" x14ac:dyDescent="0.3">
      <c r="A40" s="4" t="s">
        <v>64</v>
      </c>
      <c r="B40" s="11">
        <f>AVERAGE(B5:H25,J5:N34)</f>
        <v>2.5589225589225588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</sheetData>
  <mergeCells count="10">
    <mergeCell ref="A1:N1"/>
    <mergeCell ref="B39:H39"/>
    <mergeCell ref="J39:N39"/>
    <mergeCell ref="B40:N40"/>
    <mergeCell ref="A2:H2"/>
    <mergeCell ref="B3:H3"/>
    <mergeCell ref="I2:N2"/>
    <mergeCell ref="J3:N3"/>
    <mergeCell ref="A3:A4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90" zoomScaleNormal="90" workbookViewId="0">
      <selection activeCell="B43" sqref="B43"/>
    </sheetView>
  </sheetViews>
  <sheetFormatPr defaultRowHeight="15" x14ac:dyDescent="0.3"/>
  <cols>
    <col min="1" max="6" width="21.5" style="1" customWidth="1"/>
    <col min="7" max="16384" width="9" style="1"/>
  </cols>
  <sheetData>
    <row r="1" spans="1:6" ht="52.5" customHeight="1" x14ac:dyDescent="0.3">
      <c r="A1" s="8" t="s">
        <v>83</v>
      </c>
      <c r="B1" s="9"/>
      <c r="C1" s="9"/>
      <c r="D1" s="9"/>
      <c r="E1" s="9"/>
      <c r="F1" s="10"/>
    </row>
    <row r="2" spans="1:6" ht="30" customHeight="1" x14ac:dyDescent="0.3">
      <c r="A2" s="13" t="s">
        <v>79</v>
      </c>
      <c r="B2" s="13"/>
      <c r="C2" s="13"/>
      <c r="D2" s="13" t="s">
        <v>79</v>
      </c>
      <c r="E2" s="13"/>
      <c r="F2" s="13"/>
    </row>
    <row r="3" spans="1:6" ht="47.25" customHeight="1" x14ac:dyDescent="0.3">
      <c r="A3" s="15" t="s">
        <v>80</v>
      </c>
      <c r="B3" s="12" t="s">
        <v>26</v>
      </c>
      <c r="C3" s="12"/>
      <c r="D3" s="15" t="s">
        <v>80</v>
      </c>
      <c r="E3" s="12" t="s">
        <v>27</v>
      </c>
      <c r="F3" s="12"/>
    </row>
    <row r="4" spans="1:6" ht="49.5" x14ac:dyDescent="0.3">
      <c r="A4" s="16"/>
      <c r="B4" s="3" t="s">
        <v>28</v>
      </c>
      <c r="C4" s="3" t="s">
        <v>29</v>
      </c>
      <c r="D4" s="16"/>
      <c r="E4" s="3" t="s">
        <v>42</v>
      </c>
      <c r="F4" s="3" t="s">
        <v>43</v>
      </c>
    </row>
    <row r="5" spans="1:6" ht="16.5" x14ac:dyDescent="0.3">
      <c r="A5" s="3">
        <v>1</v>
      </c>
      <c r="B5" s="3">
        <v>3</v>
      </c>
      <c r="C5" s="3">
        <v>3</v>
      </c>
      <c r="D5" s="3">
        <v>1</v>
      </c>
      <c r="E5" s="3">
        <v>3</v>
      </c>
      <c r="F5" s="3">
        <v>3</v>
      </c>
    </row>
    <row r="6" spans="1:6" ht="16.5" x14ac:dyDescent="0.3">
      <c r="A6" s="3">
        <v>2</v>
      </c>
      <c r="B6" s="3">
        <v>2</v>
      </c>
      <c r="C6" s="3">
        <v>3</v>
      </c>
      <c r="D6" s="3">
        <v>2</v>
      </c>
      <c r="E6" s="3">
        <v>2</v>
      </c>
      <c r="F6" s="3">
        <v>3</v>
      </c>
    </row>
    <row r="7" spans="1:6" ht="16.5" x14ac:dyDescent="0.3">
      <c r="A7" s="3">
        <v>3</v>
      </c>
      <c r="B7" s="3">
        <v>3</v>
      </c>
      <c r="C7" s="3">
        <v>2</v>
      </c>
      <c r="D7" s="3">
        <v>3</v>
      </c>
      <c r="E7" s="3">
        <v>3</v>
      </c>
      <c r="F7" s="3">
        <v>2</v>
      </c>
    </row>
    <row r="8" spans="1:6" ht="16.5" x14ac:dyDescent="0.3">
      <c r="A8" s="3">
        <v>4</v>
      </c>
      <c r="B8" s="3">
        <v>3</v>
      </c>
      <c r="C8" s="3">
        <v>3</v>
      </c>
      <c r="D8" s="3">
        <v>4</v>
      </c>
      <c r="E8" s="3">
        <v>3</v>
      </c>
      <c r="F8" s="3">
        <v>3</v>
      </c>
    </row>
    <row r="9" spans="1:6" ht="16.5" x14ac:dyDescent="0.3">
      <c r="A9" s="3">
        <v>5</v>
      </c>
      <c r="B9" s="3">
        <v>3</v>
      </c>
      <c r="C9" s="3">
        <v>3</v>
      </c>
      <c r="D9" s="3">
        <v>5</v>
      </c>
      <c r="E9" s="3">
        <v>2</v>
      </c>
      <c r="F9" s="3">
        <v>3</v>
      </c>
    </row>
    <row r="10" spans="1:6" ht="16.5" x14ac:dyDescent="0.3">
      <c r="A10" s="3">
        <v>6</v>
      </c>
      <c r="B10" s="3">
        <v>2</v>
      </c>
      <c r="C10" s="3">
        <v>2</v>
      </c>
      <c r="D10" s="3">
        <v>6</v>
      </c>
      <c r="E10" s="3">
        <v>2</v>
      </c>
      <c r="F10" s="3">
        <v>2</v>
      </c>
    </row>
    <row r="11" spans="1:6" ht="16.5" x14ac:dyDescent="0.3">
      <c r="A11" s="3">
        <v>7</v>
      </c>
      <c r="B11" s="3">
        <v>3</v>
      </c>
      <c r="C11" s="3">
        <v>2</v>
      </c>
      <c r="D11" s="3">
        <v>7</v>
      </c>
      <c r="E11" s="3">
        <v>3</v>
      </c>
      <c r="F11" s="3">
        <v>2</v>
      </c>
    </row>
    <row r="12" spans="1:6" ht="16.5" x14ac:dyDescent="0.3">
      <c r="A12" s="3">
        <v>8</v>
      </c>
      <c r="B12" s="3">
        <v>2</v>
      </c>
      <c r="C12" s="3">
        <v>3</v>
      </c>
      <c r="D12" s="3">
        <v>8</v>
      </c>
      <c r="E12" s="3">
        <v>3</v>
      </c>
      <c r="F12" s="3">
        <v>2</v>
      </c>
    </row>
    <row r="13" spans="1:6" ht="16.5" x14ac:dyDescent="0.3">
      <c r="A13" s="3">
        <v>9</v>
      </c>
      <c r="B13" s="3">
        <v>3</v>
      </c>
      <c r="C13" s="3">
        <v>3</v>
      </c>
      <c r="D13" s="3">
        <v>9</v>
      </c>
      <c r="E13" s="3">
        <v>3</v>
      </c>
      <c r="F13" s="3">
        <v>2</v>
      </c>
    </row>
    <row r="14" spans="1:6" ht="16.5" x14ac:dyDescent="0.3">
      <c r="A14" s="3">
        <v>10</v>
      </c>
      <c r="B14" s="3">
        <v>2</v>
      </c>
      <c r="C14" s="3">
        <v>3</v>
      </c>
      <c r="D14" s="3">
        <v>10</v>
      </c>
      <c r="E14" s="3">
        <v>2</v>
      </c>
      <c r="F14" s="3">
        <v>3</v>
      </c>
    </row>
    <row r="15" spans="1:6" ht="16.5" x14ac:dyDescent="0.3">
      <c r="A15" s="3">
        <v>11</v>
      </c>
      <c r="B15" s="3">
        <v>3</v>
      </c>
      <c r="C15" s="3">
        <v>3</v>
      </c>
      <c r="D15" s="3">
        <v>11</v>
      </c>
      <c r="E15" s="3">
        <v>3</v>
      </c>
      <c r="F15" s="3">
        <v>2</v>
      </c>
    </row>
    <row r="16" spans="1:6" ht="16.5" x14ac:dyDescent="0.3">
      <c r="A16" s="3">
        <v>12</v>
      </c>
      <c r="B16" s="3">
        <v>2</v>
      </c>
      <c r="C16" s="3">
        <v>3</v>
      </c>
      <c r="D16" s="3">
        <v>12</v>
      </c>
      <c r="E16" s="3">
        <v>2</v>
      </c>
      <c r="F16" s="3">
        <v>2</v>
      </c>
    </row>
    <row r="17" spans="1:6" ht="16.5" x14ac:dyDescent="0.3">
      <c r="A17" s="3">
        <v>13</v>
      </c>
      <c r="B17" s="3">
        <v>3</v>
      </c>
      <c r="C17" s="3">
        <v>3</v>
      </c>
      <c r="D17" s="3">
        <v>13</v>
      </c>
      <c r="E17" s="3">
        <v>2</v>
      </c>
      <c r="F17" s="3">
        <v>2</v>
      </c>
    </row>
    <row r="18" spans="1:6" ht="16.5" x14ac:dyDescent="0.3">
      <c r="A18" s="3">
        <v>14</v>
      </c>
      <c r="B18" s="3">
        <v>3</v>
      </c>
      <c r="C18" s="3">
        <v>2</v>
      </c>
      <c r="D18" s="3">
        <v>14</v>
      </c>
      <c r="E18" s="3">
        <v>3</v>
      </c>
      <c r="F18" s="3">
        <v>3</v>
      </c>
    </row>
    <row r="19" spans="1:6" ht="16.5" x14ac:dyDescent="0.3">
      <c r="A19" s="3">
        <v>15</v>
      </c>
      <c r="B19" s="3">
        <v>2</v>
      </c>
      <c r="C19" s="3">
        <v>2</v>
      </c>
      <c r="D19" s="3">
        <v>15</v>
      </c>
      <c r="E19" s="3">
        <v>2</v>
      </c>
      <c r="F19" s="3">
        <v>2</v>
      </c>
    </row>
    <row r="20" spans="1:6" ht="16.5" x14ac:dyDescent="0.3">
      <c r="A20" s="3">
        <v>16</v>
      </c>
      <c r="B20" s="3">
        <v>2</v>
      </c>
      <c r="C20" s="3">
        <v>3</v>
      </c>
      <c r="D20" s="3">
        <v>16</v>
      </c>
      <c r="E20" s="3">
        <v>2</v>
      </c>
      <c r="F20" s="3">
        <v>3</v>
      </c>
    </row>
    <row r="21" spans="1:6" ht="16.5" x14ac:dyDescent="0.3">
      <c r="A21" s="3">
        <v>17</v>
      </c>
      <c r="B21" s="3">
        <v>3</v>
      </c>
      <c r="C21" s="3">
        <v>2</v>
      </c>
      <c r="D21" s="3">
        <v>17</v>
      </c>
      <c r="E21" s="3">
        <v>2</v>
      </c>
      <c r="F21" s="3">
        <v>3</v>
      </c>
    </row>
    <row r="22" spans="1:6" ht="16.5" x14ac:dyDescent="0.3">
      <c r="A22" s="3">
        <v>18</v>
      </c>
      <c r="B22" s="3">
        <v>2</v>
      </c>
      <c r="C22" s="3">
        <v>2</v>
      </c>
      <c r="D22" s="3">
        <v>18</v>
      </c>
      <c r="E22" s="3">
        <v>2</v>
      </c>
      <c r="F22" s="3">
        <v>2</v>
      </c>
    </row>
    <row r="23" spans="1:6" ht="16.5" x14ac:dyDescent="0.3">
      <c r="A23" s="3">
        <v>19</v>
      </c>
      <c r="B23" s="3">
        <v>2</v>
      </c>
      <c r="C23" s="3">
        <v>3</v>
      </c>
      <c r="D23" s="3">
        <v>19</v>
      </c>
      <c r="E23" s="3">
        <v>2</v>
      </c>
      <c r="F23" s="3">
        <v>2</v>
      </c>
    </row>
    <row r="24" spans="1:6" ht="16.5" x14ac:dyDescent="0.3">
      <c r="A24" s="3">
        <v>20</v>
      </c>
      <c r="B24" s="3">
        <v>3</v>
      </c>
      <c r="C24" s="3">
        <v>3</v>
      </c>
      <c r="D24" s="3">
        <v>20</v>
      </c>
      <c r="E24" s="3">
        <v>3</v>
      </c>
      <c r="F24" s="3">
        <v>3</v>
      </c>
    </row>
    <row r="25" spans="1:6" ht="16.5" x14ac:dyDescent="0.3">
      <c r="A25" s="3">
        <v>21</v>
      </c>
      <c r="B25" s="3">
        <v>2</v>
      </c>
      <c r="C25" s="3">
        <v>3</v>
      </c>
      <c r="D25" s="3">
        <v>21</v>
      </c>
      <c r="E25" s="3">
        <v>3</v>
      </c>
      <c r="F25" s="3">
        <v>2</v>
      </c>
    </row>
    <row r="26" spans="1:6" ht="16.5" x14ac:dyDescent="0.3">
      <c r="A26" s="3">
        <v>22</v>
      </c>
      <c r="B26" s="3">
        <v>3</v>
      </c>
      <c r="C26" s="3">
        <v>2</v>
      </c>
      <c r="D26" s="3">
        <v>22</v>
      </c>
      <c r="E26" s="3">
        <v>2</v>
      </c>
      <c r="F26" s="3">
        <v>3</v>
      </c>
    </row>
    <row r="27" spans="1:6" ht="16.5" x14ac:dyDescent="0.3">
      <c r="A27" s="3">
        <v>23</v>
      </c>
      <c r="B27" s="3">
        <v>2</v>
      </c>
      <c r="C27" s="3">
        <v>3</v>
      </c>
      <c r="D27" s="3">
        <v>23</v>
      </c>
      <c r="E27" s="3">
        <v>2</v>
      </c>
      <c r="F27" s="3">
        <v>2</v>
      </c>
    </row>
    <row r="28" spans="1:6" ht="16.5" x14ac:dyDescent="0.3">
      <c r="A28" s="3">
        <v>24</v>
      </c>
      <c r="B28" s="3">
        <v>3</v>
      </c>
      <c r="C28" s="3">
        <v>3</v>
      </c>
      <c r="D28" s="3">
        <v>24</v>
      </c>
      <c r="E28" s="3">
        <v>3</v>
      </c>
      <c r="F28" s="3">
        <v>3</v>
      </c>
    </row>
    <row r="29" spans="1:6" ht="16.5" x14ac:dyDescent="0.3">
      <c r="A29" s="3">
        <v>25</v>
      </c>
      <c r="B29" s="3">
        <v>2</v>
      </c>
      <c r="C29" s="3">
        <v>3</v>
      </c>
      <c r="D29" s="3">
        <v>25</v>
      </c>
      <c r="E29" s="3">
        <v>2</v>
      </c>
      <c r="F29" s="3">
        <v>3</v>
      </c>
    </row>
    <row r="30" spans="1:6" ht="16.5" x14ac:dyDescent="0.3">
      <c r="A30" s="3">
        <v>26</v>
      </c>
      <c r="B30" s="3">
        <v>3</v>
      </c>
      <c r="C30" s="3">
        <v>3</v>
      </c>
      <c r="D30" s="3">
        <v>26</v>
      </c>
      <c r="E30" s="3">
        <v>3</v>
      </c>
      <c r="F30" s="3">
        <v>2</v>
      </c>
    </row>
    <row r="31" spans="1:6" ht="16.5" x14ac:dyDescent="0.3">
      <c r="A31" s="3">
        <v>27</v>
      </c>
      <c r="B31" s="3">
        <v>2</v>
      </c>
      <c r="C31" s="3">
        <v>3</v>
      </c>
      <c r="D31" s="3">
        <v>27</v>
      </c>
      <c r="E31" s="3">
        <v>2</v>
      </c>
      <c r="F31" s="3">
        <v>2</v>
      </c>
    </row>
    <row r="32" spans="1:6" ht="16.5" x14ac:dyDescent="0.3">
      <c r="A32" s="3">
        <v>28</v>
      </c>
      <c r="B32" s="3">
        <v>3</v>
      </c>
      <c r="C32" s="3">
        <v>3</v>
      </c>
      <c r="D32" s="3">
        <v>28</v>
      </c>
      <c r="E32" s="3">
        <v>3</v>
      </c>
      <c r="F32" s="3">
        <v>2</v>
      </c>
    </row>
    <row r="33" spans="1:6" ht="16.5" x14ac:dyDescent="0.3">
      <c r="A33" s="3">
        <v>29</v>
      </c>
      <c r="B33" s="3">
        <v>2</v>
      </c>
      <c r="C33" s="3">
        <v>3</v>
      </c>
      <c r="D33" s="3">
        <v>29</v>
      </c>
      <c r="E33" s="3">
        <v>2</v>
      </c>
      <c r="F33" s="3">
        <v>3</v>
      </c>
    </row>
    <row r="34" spans="1:6" ht="16.5" x14ac:dyDescent="0.3">
      <c r="A34" s="3">
        <v>30</v>
      </c>
      <c r="B34" s="3">
        <v>3</v>
      </c>
      <c r="C34" s="3">
        <v>2</v>
      </c>
      <c r="D34" s="3">
        <v>30</v>
      </c>
      <c r="E34" s="3">
        <v>3</v>
      </c>
      <c r="F34" s="3">
        <v>2</v>
      </c>
    </row>
    <row r="35" spans="1:6" ht="16.5" x14ac:dyDescent="0.3">
      <c r="A35" s="6" t="s">
        <v>73</v>
      </c>
      <c r="B35" s="4">
        <f>COUNTIF(B5:B34, 3)</f>
        <v>16</v>
      </c>
      <c r="C35" s="4">
        <f>COUNTIF(C5:C34, 3)</f>
        <v>21</v>
      </c>
      <c r="D35" s="6" t="s">
        <v>73</v>
      </c>
      <c r="E35" s="4">
        <f>COUNTIF(E5:E34, 3)</f>
        <v>14</v>
      </c>
      <c r="F35" s="4">
        <f>COUNTIF(F5:F34, 3)</f>
        <v>13</v>
      </c>
    </row>
    <row r="36" spans="1:6" ht="16.5" x14ac:dyDescent="0.3">
      <c r="A36" s="6" t="s">
        <v>74</v>
      </c>
      <c r="B36" s="4">
        <f>COUNTIF(B5:B34, 2)</f>
        <v>14</v>
      </c>
      <c r="C36" s="4">
        <f>COUNTIF(C5:C34, 2)</f>
        <v>9</v>
      </c>
      <c r="D36" s="6" t="s">
        <v>74</v>
      </c>
      <c r="E36" s="4">
        <f>COUNTIF(E5:E34, 2)</f>
        <v>16</v>
      </c>
      <c r="F36" s="4">
        <f>COUNTIF(F5:F34, 2)</f>
        <v>17</v>
      </c>
    </row>
    <row r="37" spans="1:6" ht="16.5" x14ac:dyDescent="0.3">
      <c r="A37" s="6" t="s">
        <v>75</v>
      </c>
      <c r="B37" s="4">
        <f>COUNTIF(B5:B34, 1)</f>
        <v>0</v>
      </c>
      <c r="C37" s="4">
        <f>COUNTIF(C5:C34, 1)</f>
        <v>0</v>
      </c>
      <c r="D37" s="6" t="s">
        <v>75</v>
      </c>
      <c r="E37" s="4">
        <f>COUNTIF(E5:E34, 1)</f>
        <v>0</v>
      </c>
      <c r="F37" s="4">
        <f>COUNTIF(F5:F34, 1)</f>
        <v>0</v>
      </c>
    </row>
    <row r="38" spans="1:6" ht="16.5" x14ac:dyDescent="0.3">
      <c r="A38" s="4" t="s">
        <v>60</v>
      </c>
      <c r="B38" s="5">
        <f>AVERAGE(B5:B34)</f>
        <v>2.5333333333333332</v>
      </c>
      <c r="C38" s="5">
        <f>AVERAGE(C5:C34)</f>
        <v>2.7</v>
      </c>
      <c r="D38" s="4" t="s">
        <v>58</v>
      </c>
      <c r="E38" s="5">
        <f>AVERAGE(E5:E34)</f>
        <v>2.4666666666666668</v>
      </c>
      <c r="F38" s="5">
        <f>AVERAGE(F5:F34)</f>
        <v>2.4333333333333331</v>
      </c>
    </row>
    <row r="39" spans="1:6" ht="16.5" x14ac:dyDescent="0.3">
      <c r="A39" s="4" t="s">
        <v>61</v>
      </c>
      <c r="B39" s="11">
        <f>AVERAGE(B5:C34)</f>
        <v>2.6166666666666667</v>
      </c>
      <c r="C39" s="11"/>
      <c r="D39" s="4" t="s">
        <v>63</v>
      </c>
      <c r="E39" s="11">
        <f>AVERAGE(E5:F34)</f>
        <v>2.4500000000000002</v>
      </c>
      <c r="F39" s="11"/>
    </row>
    <row r="40" spans="1:6" ht="16.5" x14ac:dyDescent="0.3">
      <c r="A40" s="4" t="s">
        <v>62</v>
      </c>
      <c r="B40" s="11">
        <f>AVERAGE(B5:C34,E5:F34)</f>
        <v>2.5333333333333332</v>
      </c>
      <c r="C40" s="11"/>
      <c r="D40" s="11"/>
      <c r="E40" s="11"/>
      <c r="F40" s="11"/>
    </row>
  </sheetData>
  <mergeCells count="10">
    <mergeCell ref="A1:F1"/>
    <mergeCell ref="B39:C39"/>
    <mergeCell ref="E39:F39"/>
    <mergeCell ref="B40:F40"/>
    <mergeCell ref="A2:C2"/>
    <mergeCell ref="B3:C3"/>
    <mergeCell ref="D2:F2"/>
    <mergeCell ref="E3:F3"/>
    <mergeCell ref="A3:A4"/>
    <mergeCell ref="D3:D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0" zoomScaleNormal="80" workbookViewId="0">
      <selection activeCell="J46" sqref="J46"/>
    </sheetView>
  </sheetViews>
  <sheetFormatPr defaultRowHeight="16.5" x14ac:dyDescent="0.3"/>
  <cols>
    <col min="1" max="1" width="17.625" style="2" bestFit="1" customWidth="1"/>
    <col min="2" max="8" width="14.875" style="2" customWidth="1"/>
    <col min="9" max="9" width="14.5" style="2" bestFit="1" customWidth="1"/>
    <col min="10" max="10" width="13" style="2" customWidth="1"/>
    <col min="11" max="11" width="12.875" style="2" customWidth="1"/>
    <col min="12" max="12" width="11.875" style="2" customWidth="1"/>
    <col min="13" max="13" width="12.625" style="2" customWidth="1"/>
    <col min="14" max="14" width="12.375" style="2" customWidth="1"/>
    <col min="15" max="16384" width="9" style="2"/>
  </cols>
  <sheetData>
    <row r="1" spans="1:14" ht="20.25" customHeight="1" x14ac:dyDescent="0.3">
      <c r="A1" s="8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7.25" x14ac:dyDescent="0.3">
      <c r="A2" s="13" t="s">
        <v>76</v>
      </c>
      <c r="B2" s="13"/>
      <c r="C2" s="13"/>
      <c r="D2" s="13"/>
      <c r="E2" s="13"/>
      <c r="F2" s="13"/>
      <c r="G2" s="13"/>
      <c r="H2" s="13"/>
      <c r="I2" s="13" t="s">
        <v>77</v>
      </c>
      <c r="J2" s="13"/>
      <c r="K2" s="13"/>
      <c r="L2" s="13"/>
      <c r="M2" s="13"/>
      <c r="N2" s="13"/>
    </row>
    <row r="3" spans="1:14" x14ac:dyDescent="0.3">
      <c r="A3" s="15" t="s">
        <v>80</v>
      </c>
      <c r="B3" s="12" t="s">
        <v>30</v>
      </c>
      <c r="C3" s="12"/>
      <c r="D3" s="12"/>
      <c r="E3" s="12"/>
      <c r="F3" s="12"/>
      <c r="G3" s="12"/>
      <c r="H3" s="12"/>
      <c r="I3" s="12" t="s">
        <v>31</v>
      </c>
      <c r="J3" s="12" t="s">
        <v>32</v>
      </c>
      <c r="K3" s="12"/>
      <c r="L3" s="12"/>
      <c r="M3" s="12"/>
      <c r="N3" s="12"/>
    </row>
    <row r="4" spans="1:14" ht="132" x14ac:dyDescent="0.3">
      <c r="A4" s="16"/>
      <c r="B4" s="3" t="s">
        <v>33</v>
      </c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12"/>
      <c r="J4" s="3" t="s">
        <v>44</v>
      </c>
      <c r="K4" s="3" t="s">
        <v>45</v>
      </c>
      <c r="L4" s="3" t="s">
        <v>46</v>
      </c>
      <c r="M4" s="3" t="s">
        <v>47</v>
      </c>
      <c r="N4" s="3" t="s">
        <v>48</v>
      </c>
    </row>
    <row r="5" spans="1:14" x14ac:dyDescent="0.3">
      <c r="A5" s="3">
        <v>1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1</v>
      </c>
      <c r="J5" s="3">
        <v>3</v>
      </c>
      <c r="K5" s="3">
        <v>3</v>
      </c>
      <c r="L5" s="3">
        <v>3</v>
      </c>
      <c r="M5" s="3">
        <v>3</v>
      </c>
      <c r="N5" s="3">
        <v>3</v>
      </c>
    </row>
    <row r="6" spans="1:14" x14ac:dyDescent="0.3">
      <c r="A6" s="3">
        <v>2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</v>
      </c>
      <c r="J6" s="3">
        <v>2</v>
      </c>
      <c r="K6" s="3">
        <v>3</v>
      </c>
      <c r="L6" s="3">
        <v>2</v>
      </c>
      <c r="M6" s="3">
        <v>2</v>
      </c>
      <c r="N6" s="3">
        <v>2</v>
      </c>
    </row>
    <row r="7" spans="1:14" x14ac:dyDescent="0.3">
      <c r="A7" s="3">
        <v>3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2</v>
      </c>
      <c r="L7" s="3">
        <v>3</v>
      </c>
      <c r="M7" s="3">
        <v>2</v>
      </c>
      <c r="N7" s="3">
        <v>2</v>
      </c>
    </row>
    <row r="8" spans="1:14" x14ac:dyDescent="0.3">
      <c r="A8" s="3">
        <v>4</v>
      </c>
      <c r="B8" s="3">
        <v>3</v>
      </c>
      <c r="C8" s="3">
        <v>2</v>
      </c>
      <c r="D8" s="3">
        <v>3</v>
      </c>
      <c r="E8" s="3">
        <v>2</v>
      </c>
      <c r="F8" s="3">
        <v>2</v>
      </c>
      <c r="G8" s="3">
        <v>2</v>
      </c>
      <c r="H8" s="3">
        <v>3</v>
      </c>
      <c r="I8" s="3">
        <v>4</v>
      </c>
      <c r="J8" s="3">
        <v>3</v>
      </c>
      <c r="K8" s="3">
        <v>3</v>
      </c>
      <c r="L8" s="3">
        <v>3</v>
      </c>
      <c r="M8" s="3">
        <v>2</v>
      </c>
      <c r="N8" s="3">
        <v>3</v>
      </c>
    </row>
    <row r="9" spans="1:14" x14ac:dyDescent="0.3">
      <c r="A9" s="3">
        <v>5</v>
      </c>
      <c r="B9" s="3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5</v>
      </c>
      <c r="J9" s="3">
        <v>3</v>
      </c>
      <c r="K9" s="3">
        <v>3</v>
      </c>
      <c r="L9" s="3">
        <v>3</v>
      </c>
      <c r="M9" s="3">
        <v>3</v>
      </c>
      <c r="N9" s="3">
        <v>3</v>
      </c>
    </row>
    <row r="10" spans="1:14" x14ac:dyDescent="0.3">
      <c r="A10" s="3">
        <v>6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6</v>
      </c>
      <c r="J10" s="3">
        <v>3</v>
      </c>
      <c r="K10" s="3">
        <v>2</v>
      </c>
      <c r="L10" s="3">
        <v>2</v>
      </c>
      <c r="M10" s="3">
        <v>2</v>
      </c>
      <c r="N10" s="3">
        <v>2</v>
      </c>
    </row>
    <row r="11" spans="1:14" x14ac:dyDescent="0.3">
      <c r="A11" s="3">
        <v>7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>
        <v>7</v>
      </c>
      <c r="J11" s="3">
        <v>3</v>
      </c>
      <c r="K11" s="3">
        <v>2</v>
      </c>
      <c r="L11" s="3">
        <v>2</v>
      </c>
      <c r="M11" s="3">
        <v>2</v>
      </c>
      <c r="N11" s="3">
        <v>2</v>
      </c>
    </row>
    <row r="12" spans="1:14" x14ac:dyDescent="0.3">
      <c r="A12" s="3">
        <v>8</v>
      </c>
      <c r="B12" s="3">
        <v>3</v>
      </c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8</v>
      </c>
      <c r="J12" s="3">
        <v>3</v>
      </c>
      <c r="K12" s="3">
        <v>3</v>
      </c>
      <c r="L12" s="3">
        <v>2</v>
      </c>
      <c r="M12" s="3">
        <v>3</v>
      </c>
      <c r="N12" s="3">
        <v>2</v>
      </c>
    </row>
    <row r="13" spans="1:14" x14ac:dyDescent="0.3">
      <c r="A13" s="3">
        <v>9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9</v>
      </c>
      <c r="J13" s="3">
        <v>3</v>
      </c>
      <c r="K13" s="3">
        <v>3</v>
      </c>
      <c r="L13" s="3">
        <v>3</v>
      </c>
      <c r="M13" s="3">
        <v>2</v>
      </c>
      <c r="N13" s="3">
        <v>2</v>
      </c>
    </row>
    <row r="14" spans="1:14" x14ac:dyDescent="0.3">
      <c r="A14" s="3">
        <v>10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10</v>
      </c>
      <c r="J14" s="3">
        <v>3</v>
      </c>
      <c r="K14" s="3">
        <v>2</v>
      </c>
      <c r="L14" s="3">
        <v>3</v>
      </c>
      <c r="M14" s="3">
        <v>2</v>
      </c>
      <c r="N14" s="3">
        <v>2</v>
      </c>
    </row>
    <row r="15" spans="1:14" x14ac:dyDescent="0.3">
      <c r="A15" s="3">
        <v>11</v>
      </c>
      <c r="B15" s="3">
        <v>2</v>
      </c>
      <c r="C15" s="3">
        <v>2</v>
      </c>
      <c r="D15" s="3">
        <v>2</v>
      </c>
      <c r="E15" s="3">
        <v>3</v>
      </c>
      <c r="F15" s="3">
        <v>3</v>
      </c>
      <c r="G15" s="3">
        <v>3</v>
      </c>
      <c r="H15" s="3">
        <v>3</v>
      </c>
      <c r="I15" s="3">
        <v>11</v>
      </c>
      <c r="J15" s="3">
        <v>3</v>
      </c>
      <c r="K15" s="3">
        <v>3</v>
      </c>
      <c r="L15" s="3">
        <v>3</v>
      </c>
      <c r="M15" s="3">
        <v>2</v>
      </c>
      <c r="N15" s="3">
        <v>2</v>
      </c>
    </row>
    <row r="16" spans="1:14" x14ac:dyDescent="0.3">
      <c r="A16" s="3">
        <v>12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12</v>
      </c>
      <c r="J16" s="3">
        <v>2</v>
      </c>
      <c r="K16" s="3">
        <v>2</v>
      </c>
      <c r="L16" s="3">
        <v>3</v>
      </c>
      <c r="M16" s="3">
        <v>2</v>
      </c>
      <c r="N16" s="3">
        <v>2</v>
      </c>
    </row>
    <row r="17" spans="1:14" x14ac:dyDescent="0.3">
      <c r="A17" s="3">
        <v>13</v>
      </c>
      <c r="B17" s="3">
        <v>2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3</v>
      </c>
      <c r="I17" s="3">
        <v>13</v>
      </c>
      <c r="J17" s="3">
        <v>3</v>
      </c>
      <c r="K17" s="3">
        <v>3</v>
      </c>
      <c r="L17" s="3">
        <v>2</v>
      </c>
      <c r="M17" s="3">
        <v>3</v>
      </c>
      <c r="N17" s="3">
        <v>3</v>
      </c>
    </row>
    <row r="18" spans="1:14" x14ac:dyDescent="0.3">
      <c r="A18" s="3">
        <v>14</v>
      </c>
      <c r="B18" s="3">
        <v>2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v>3</v>
      </c>
      <c r="I18" s="3">
        <v>14</v>
      </c>
      <c r="J18" s="3">
        <v>3</v>
      </c>
      <c r="K18" s="3">
        <v>2</v>
      </c>
      <c r="L18" s="3">
        <v>3</v>
      </c>
      <c r="M18" s="3">
        <v>3</v>
      </c>
      <c r="N18" s="3">
        <v>3</v>
      </c>
    </row>
    <row r="19" spans="1:14" x14ac:dyDescent="0.3">
      <c r="A19" s="3">
        <v>15</v>
      </c>
      <c r="B19" s="3">
        <v>2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3</v>
      </c>
      <c r="I19" s="3">
        <v>15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</row>
    <row r="20" spans="1:14" x14ac:dyDescent="0.3">
      <c r="A20" s="3">
        <v>16</v>
      </c>
      <c r="B20" s="3">
        <v>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3</v>
      </c>
      <c r="I20" s="3">
        <v>16</v>
      </c>
      <c r="J20" s="3">
        <v>2</v>
      </c>
      <c r="K20" s="3">
        <v>2</v>
      </c>
      <c r="L20" s="3">
        <v>3</v>
      </c>
      <c r="M20" s="3">
        <v>3</v>
      </c>
      <c r="N20" s="3">
        <v>3</v>
      </c>
    </row>
    <row r="21" spans="1:14" x14ac:dyDescent="0.3">
      <c r="A21" s="3">
        <v>17</v>
      </c>
      <c r="B21" s="3">
        <v>2</v>
      </c>
      <c r="C21" s="3">
        <v>2</v>
      </c>
      <c r="D21" s="3">
        <v>2</v>
      </c>
      <c r="E21" s="3">
        <v>3</v>
      </c>
      <c r="F21" s="3">
        <v>2</v>
      </c>
      <c r="G21" s="3">
        <v>2</v>
      </c>
      <c r="H21" s="3">
        <v>3</v>
      </c>
      <c r="I21" s="3">
        <v>17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</row>
    <row r="22" spans="1:14" x14ac:dyDescent="0.3">
      <c r="A22" s="3">
        <v>18</v>
      </c>
      <c r="B22" s="3">
        <v>2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3</v>
      </c>
      <c r="I22" s="3">
        <v>18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</row>
    <row r="23" spans="1:14" x14ac:dyDescent="0.3">
      <c r="A23" s="3">
        <v>19</v>
      </c>
      <c r="B23" s="3">
        <v>2</v>
      </c>
      <c r="C23" s="3">
        <v>2</v>
      </c>
      <c r="D23" s="3">
        <v>2</v>
      </c>
      <c r="E23" s="3">
        <v>3</v>
      </c>
      <c r="F23" s="3">
        <v>2</v>
      </c>
      <c r="G23" s="3">
        <v>2</v>
      </c>
      <c r="H23" s="3">
        <v>3</v>
      </c>
      <c r="I23" s="3">
        <v>19</v>
      </c>
      <c r="J23" s="3">
        <v>3</v>
      </c>
      <c r="K23" s="3">
        <v>2</v>
      </c>
      <c r="L23" s="3">
        <v>2</v>
      </c>
      <c r="M23" s="3">
        <v>2</v>
      </c>
      <c r="N23" s="3">
        <v>2</v>
      </c>
    </row>
    <row r="24" spans="1:14" x14ac:dyDescent="0.3">
      <c r="A24" s="3">
        <v>20</v>
      </c>
      <c r="B24" s="3">
        <v>3</v>
      </c>
      <c r="C24" s="3">
        <v>3</v>
      </c>
      <c r="D24" s="3">
        <v>3</v>
      </c>
      <c r="E24" s="3">
        <v>3</v>
      </c>
      <c r="F24" s="3">
        <v>3</v>
      </c>
      <c r="G24" s="3">
        <v>3</v>
      </c>
      <c r="H24" s="3">
        <v>3</v>
      </c>
      <c r="I24" s="3">
        <v>20</v>
      </c>
      <c r="J24" s="3">
        <v>3</v>
      </c>
      <c r="K24" s="3">
        <v>3</v>
      </c>
      <c r="L24" s="3">
        <v>3</v>
      </c>
      <c r="M24" s="3">
        <v>2</v>
      </c>
      <c r="N24" s="3">
        <v>3</v>
      </c>
    </row>
    <row r="25" spans="1:14" x14ac:dyDescent="0.3">
      <c r="A25" s="3">
        <v>21</v>
      </c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3</v>
      </c>
      <c r="I25" s="3">
        <v>21</v>
      </c>
      <c r="J25" s="3">
        <v>2</v>
      </c>
      <c r="K25" s="3">
        <v>3</v>
      </c>
      <c r="L25" s="3">
        <v>3</v>
      </c>
      <c r="M25" s="3">
        <v>2</v>
      </c>
      <c r="N25" s="3">
        <v>2</v>
      </c>
    </row>
    <row r="26" spans="1:14" x14ac:dyDescent="0.3">
      <c r="A26" s="3">
        <v>22</v>
      </c>
      <c r="B26" s="3" t="s">
        <v>49</v>
      </c>
      <c r="C26" s="3" t="s">
        <v>49</v>
      </c>
      <c r="D26" s="3" t="s">
        <v>49</v>
      </c>
      <c r="E26" s="3" t="s">
        <v>49</v>
      </c>
      <c r="F26" s="3" t="s">
        <v>49</v>
      </c>
      <c r="G26" s="3" t="s">
        <v>49</v>
      </c>
      <c r="H26" s="3" t="s">
        <v>49</v>
      </c>
      <c r="I26" s="7">
        <v>22</v>
      </c>
      <c r="J26" s="3">
        <v>2</v>
      </c>
      <c r="K26" s="3">
        <v>3</v>
      </c>
      <c r="L26" s="3">
        <v>2</v>
      </c>
      <c r="M26" s="3">
        <v>2</v>
      </c>
      <c r="N26" s="3">
        <v>2</v>
      </c>
    </row>
    <row r="27" spans="1:14" x14ac:dyDescent="0.3">
      <c r="A27" s="3">
        <v>23</v>
      </c>
      <c r="B27" s="3" t="s">
        <v>50</v>
      </c>
      <c r="C27" s="3" t="s">
        <v>50</v>
      </c>
      <c r="D27" s="3" t="s">
        <v>50</v>
      </c>
      <c r="E27" s="3" t="s">
        <v>50</v>
      </c>
      <c r="F27" s="3" t="s">
        <v>50</v>
      </c>
      <c r="G27" s="3" t="s">
        <v>50</v>
      </c>
      <c r="H27" s="3" t="s">
        <v>50</v>
      </c>
      <c r="I27" s="7">
        <v>23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</row>
    <row r="28" spans="1:14" x14ac:dyDescent="0.3">
      <c r="A28" s="3">
        <v>24</v>
      </c>
      <c r="B28" s="3" t="s">
        <v>50</v>
      </c>
      <c r="C28" s="3" t="s">
        <v>50</v>
      </c>
      <c r="D28" s="3" t="s">
        <v>50</v>
      </c>
      <c r="E28" s="3" t="s">
        <v>50</v>
      </c>
      <c r="F28" s="3" t="s">
        <v>50</v>
      </c>
      <c r="G28" s="3" t="s">
        <v>50</v>
      </c>
      <c r="H28" s="3" t="s">
        <v>50</v>
      </c>
      <c r="I28" s="7">
        <v>24</v>
      </c>
      <c r="J28" s="3">
        <v>3</v>
      </c>
      <c r="K28" s="3">
        <v>3</v>
      </c>
      <c r="L28" s="3">
        <v>3</v>
      </c>
      <c r="M28" s="3">
        <v>3</v>
      </c>
      <c r="N28" s="3">
        <v>2</v>
      </c>
    </row>
    <row r="29" spans="1:14" x14ac:dyDescent="0.3">
      <c r="A29" s="3">
        <v>25</v>
      </c>
      <c r="B29" s="3" t="s">
        <v>50</v>
      </c>
      <c r="C29" s="3" t="s">
        <v>50</v>
      </c>
      <c r="D29" s="3" t="s">
        <v>50</v>
      </c>
      <c r="E29" s="3" t="s">
        <v>50</v>
      </c>
      <c r="F29" s="3" t="s">
        <v>50</v>
      </c>
      <c r="G29" s="3" t="s">
        <v>50</v>
      </c>
      <c r="H29" s="3" t="s">
        <v>50</v>
      </c>
      <c r="I29" s="7">
        <v>25</v>
      </c>
      <c r="J29" s="3">
        <v>2</v>
      </c>
      <c r="K29" s="3">
        <v>3</v>
      </c>
      <c r="L29" s="3">
        <v>2</v>
      </c>
      <c r="M29" s="3">
        <v>2</v>
      </c>
      <c r="N29" s="3">
        <v>2</v>
      </c>
    </row>
    <row r="30" spans="1:14" x14ac:dyDescent="0.3">
      <c r="A30" s="3">
        <v>26</v>
      </c>
      <c r="B30" s="3" t="s">
        <v>51</v>
      </c>
      <c r="C30" s="3" t="s">
        <v>51</v>
      </c>
      <c r="D30" s="3" t="s">
        <v>51</v>
      </c>
      <c r="E30" s="3" t="s">
        <v>51</v>
      </c>
      <c r="F30" s="3" t="s">
        <v>51</v>
      </c>
      <c r="G30" s="3" t="s">
        <v>51</v>
      </c>
      <c r="H30" s="3" t="s">
        <v>51</v>
      </c>
      <c r="I30" s="7">
        <v>26</v>
      </c>
      <c r="J30" s="3">
        <v>2</v>
      </c>
      <c r="K30" s="3">
        <v>3</v>
      </c>
      <c r="L30" s="3">
        <v>3</v>
      </c>
      <c r="M30" s="3">
        <v>3</v>
      </c>
      <c r="N30" s="3">
        <v>2</v>
      </c>
    </row>
    <row r="31" spans="1:14" x14ac:dyDescent="0.3">
      <c r="A31" s="3">
        <v>27</v>
      </c>
      <c r="B31" s="3" t="s">
        <v>52</v>
      </c>
      <c r="C31" s="3" t="s">
        <v>52</v>
      </c>
      <c r="D31" s="3" t="s">
        <v>52</v>
      </c>
      <c r="E31" s="3" t="s">
        <v>52</v>
      </c>
      <c r="F31" s="3" t="s">
        <v>52</v>
      </c>
      <c r="G31" s="3" t="s">
        <v>52</v>
      </c>
      <c r="H31" s="3" t="s">
        <v>52</v>
      </c>
      <c r="I31" s="7">
        <v>27</v>
      </c>
      <c r="J31" s="3">
        <v>2</v>
      </c>
      <c r="K31" s="3">
        <v>3</v>
      </c>
      <c r="L31" s="3">
        <v>2</v>
      </c>
      <c r="M31" s="3">
        <v>2</v>
      </c>
      <c r="N31" s="3">
        <v>2</v>
      </c>
    </row>
    <row r="32" spans="1:14" x14ac:dyDescent="0.3">
      <c r="A32" s="3">
        <v>28</v>
      </c>
      <c r="B32" s="3" t="s">
        <v>53</v>
      </c>
      <c r="C32" s="3" t="s">
        <v>53</v>
      </c>
      <c r="D32" s="3" t="s">
        <v>53</v>
      </c>
      <c r="E32" s="3" t="s">
        <v>53</v>
      </c>
      <c r="F32" s="3" t="s">
        <v>53</v>
      </c>
      <c r="G32" s="3" t="s">
        <v>53</v>
      </c>
      <c r="H32" s="3" t="s">
        <v>53</v>
      </c>
      <c r="I32" s="7">
        <v>28</v>
      </c>
      <c r="J32" s="3">
        <v>3</v>
      </c>
      <c r="K32" s="3">
        <v>3</v>
      </c>
      <c r="L32" s="3">
        <v>3</v>
      </c>
      <c r="M32" s="3">
        <v>2</v>
      </c>
      <c r="N32" s="3">
        <v>2</v>
      </c>
    </row>
    <row r="33" spans="1:14" x14ac:dyDescent="0.3">
      <c r="A33" s="3">
        <v>29</v>
      </c>
      <c r="B33" s="3" t="s">
        <v>54</v>
      </c>
      <c r="C33" s="3" t="s">
        <v>54</v>
      </c>
      <c r="D33" s="3" t="s">
        <v>54</v>
      </c>
      <c r="E33" s="3" t="s">
        <v>54</v>
      </c>
      <c r="F33" s="3" t="s">
        <v>54</v>
      </c>
      <c r="G33" s="3" t="s">
        <v>54</v>
      </c>
      <c r="H33" s="3" t="s">
        <v>54</v>
      </c>
      <c r="I33" s="7">
        <v>29</v>
      </c>
      <c r="J33" s="3">
        <v>3</v>
      </c>
      <c r="K33" s="3">
        <v>3</v>
      </c>
      <c r="L33" s="3">
        <v>2</v>
      </c>
      <c r="M33" s="3">
        <v>2</v>
      </c>
      <c r="N33" s="3">
        <v>2</v>
      </c>
    </row>
    <row r="34" spans="1:14" x14ac:dyDescent="0.3">
      <c r="A34" s="3">
        <v>30</v>
      </c>
      <c r="B34" s="3" t="s">
        <v>50</v>
      </c>
      <c r="C34" s="3" t="s">
        <v>50</v>
      </c>
      <c r="D34" s="3" t="s">
        <v>50</v>
      </c>
      <c r="E34" s="3" t="s">
        <v>50</v>
      </c>
      <c r="F34" s="3" t="s">
        <v>50</v>
      </c>
      <c r="G34" s="3" t="s">
        <v>50</v>
      </c>
      <c r="H34" s="3" t="s">
        <v>50</v>
      </c>
      <c r="I34" s="7">
        <v>30</v>
      </c>
      <c r="J34" s="3">
        <v>3</v>
      </c>
      <c r="K34" s="3">
        <v>2</v>
      </c>
      <c r="L34" s="3">
        <v>2</v>
      </c>
      <c r="M34" s="3">
        <v>2</v>
      </c>
      <c r="N34" s="3">
        <v>2</v>
      </c>
    </row>
    <row r="35" spans="1:14" x14ac:dyDescent="0.3">
      <c r="A35" s="6" t="s">
        <v>73</v>
      </c>
      <c r="B35" s="4">
        <f t="shared" ref="B35:H35" si="0">COUNTIF(B5:B25, 3)</f>
        <v>12</v>
      </c>
      <c r="C35" s="4">
        <f t="shared" si="0"/>
        <v>11</v>
      </c>
      <c r="D35" s="4">
        <f t="shared" si="0"/>
        <v>12</v>
      </c>
      <c r="E35" s="4">
        <f t="shared" si="0"/>
        <v>14</v>
      </c>
      <c r="F35" s="4">
        <f t="shared" si="0"/>
        <v>12</v>
      </c>
      <c r="G35" s="4">
        <f t="shared" si="0"/>
        <v>12</v>
      </c>
      <c r="H35" s="4">
        <f t="shared" si="0"/>
        <v>21</v>
      </c>
      <c r="I35" s="6" t="s">
        <v>73</v>
      </c>
      <c r="J35" s="4">
        <f>COUNTIF(J5:J34, 3)</f>
        <v>18</v>
      </c>
      <c r="K35" s="4">
        <f t="shared" ref="K35:N35" si="1">COUNTIF(K5:K34, 3)</f>
        <v>17</v>
      </c>
      <c r="L35" s="4">
        <f t="shared" si="1"/>
        <v>15</v>
      </c>
      <c r="M35" s="4">
        <f t="shared" si="1"/>
        <v>8</v>
      </c>
      <c r="N35" s="4">
        <f t="shared" si="1"/>
        <v>7</v>
      </c>
    </row>
    <row r="36" spans="1:14" x14ac:dyDescent="0.3">
      <c r="A36" s="6" t="s">
        <v>74</v>
      </c>
      <c r="B36" s="4">
        <f t="shared" ref="B36:H36" si="2">COUNTIF(B5:B25, 2)</f>
        <v>9</v>
      </c>
      <c r="C36" s="4">
        <f t="shared" si="2"/>
        <v>10</v>
      </c>
      <c r="D36" s="4">
        <f t="shared" si="2"/>
        <v>9</v>
      </c>
      <c r="E36" s="4">
        <f t="shared" si="2"/>
        <v>7</v>
      </c>
      <c r="F36" s="4">
        <f t="shared" si="2"/>
        <v>9</v>
      </c>
      <c r="G36" s="4">
        <f t="shared" si="2"/>
        <v>9</v>
      </c>
      <c r="H36" s="4">
        <f t="shared" si="2"/>
        <v>0</v>
      </c>
      <c r="I36" s="6" t="s">
        <v>74</v>
      </c>
      <c r="J36" s="4">
        <f>COUNTIF(J5:J34, 2)</f>
        <v>12</v>
      </c>
      <c r="K36" s="4">
        <f t="shared" ref="K36:N36" si="3">COUNTIF(K5:K34, 2)</f>
        <v>13</v>
      </c>
      <c r="L36" s="4">
        <f t="shared" si="3"/>
        <v>15</v>
      </c>
      <c r="M36" s="4">
        <f t="shared" si="3"/>
        <v>22</v>
      </c>
      <c r="N36" s="4">
        <f t="shared" si="3"/>
        <v>23</v>
      </c>
    </row>
    <row r="37" spans="1:14" x14ac:dyDescent="0.3">
      <c r="A37" s="6" t="s">
        <v>75</v>
      </c>
      <c r="B37" s="4">
        <f t="shared" ref="B37:H37" si="4">COUNTIF(B5:B25, 1)</f>
        <v>0</v>
      </c>
      <c r="C37" s="4">
        <f t="shared" si="4"/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 t="shared" si="4"/>
        <v>0</v>
      </c>
      <c r="H37" s="4">
        <f t="shared" si="4"/>
        <v>0</v>
      </c>
      <c r="I37" s="6" t="s">
        <v>75</v>
      </c>
      <c r="J37" s="4">
        <f>COUNTIF(J5:J34, 1)</f>
        <v>0</v>
      </c>
      <c r="K37" s="4">
        <f t="shared" ref="K37:N37" si="5">COUNTIF(K5:K34, 1)</f>
        <v>0</v>
      </c>
      <c r="L37" s="4">
        <f t="shared" si="5"/>
        <v>0</v>
      </c>
      <c r="M37" s="4">
        <f t="shared" si="5"/>
        <v>0</v>
      </c>
      <c r="N37" s="4">
        <f t="shared" si="5"/>
        <v>0</v>
      </c>
    </row>
    <row r="38" spans="1:14" x14ac:dyDescent="0.3">
      <c r="A38" s="4" t="s">
        <v>55</v>
      </c>
      <c r="B38" s="5">
        <f>AVERAGE(B5:B25)</f>
        <v>2.5714285714285716</v>
      </c>
      <c r="C38" s="5">
        <f t="shared" ref="C38:H38" si="6">AVERAGE(C5:C25)</f>
        <v>2.5238095238095237</v>
      </c>
      <c r="D38" s="5">
        <f t="shared" si="6"/>
        <v>2.5714285714285716</v>
      </c>
      <c r="E38" s="5">
        <f t="shared" si="6"/>
        <v>2.6666666666666665</v>
      </c>
      <c r="F38" s="5">
        <f t="shared" si="6"/>
        <v>2.5714285714285716</v>
      </c>
      <c r="G38" s="5">
        <f t="shared" si="6"/>
        <v>2.5714285714285716</v>
      </c>
      <c r="H38" s="5">
        <f t="shared" si="6"/>
        <v>3</v>
      </c>
      <c r="I38" s="4" t="s">
        <v>58</v>
      </c>
      <c r="J38" s="5">
        <f>AVERAGE(J5:J34)</f>
        <v>2.6</v>
      </c>
      <c r="K38" s="5">
        <f t="shared" ref="K38:N38" si="7">AVERAGE(K5:K34)</f>
        <v>2.5666666666666669</v>
      </c>
      <c r="L38" s="5">
        <f t="shared" si="7"/>
        <v>2.5</v>
      </c>
      <c r="M38" s="5">
        <f t="shared" si="7"/>
        <v>2.2666666666666666</v>
      </c>
      <c r="N38" s="5">
        <f t="shared" si="7"/>
        <v>2.2333333333333334</v>
      </c>
    </row>
    <row r="39" spans="1:14" x14ac:dyDescent="0.3">
      <c r="A39" s="4" t="s">
        <v>56</v>
      </c>
      <c r="B39" s="17">
        <f>AVERAGE(B5:H25)</f>
        <v>2.639455782312925</v>
      </c>
      <c r="C39" s="18"/>
      <c r="D39" s="18"/>
      <c r="E39" s="18"/>
      <c r="F39" s="18"/>
      <c r="G39" s="18"/>
      <c r="H39" s="19"/>
      <c r="I39" s="4" t="s">
        <v>59</v>
      </c>
      <c r="J39" s="17">
        <f>AVERAGE(J5:N33)</f>
        <v>2.4413793103448276</v>
      </c>
      <c r="K39" s="18"/>
      <c r="L39" s="18"/>
      <c r="M39" s="18"/>
      <c r="N39" s="19"/>
    </row>
    <row r="40" spans="1:14" x14ac:dyDescent="0.3">
      <c r="A40" s="4" t="s">
        <v>57</v>
      </c>
      <c r="B40" s="17">
        <f>AVERAGE(B5:H25,J5:N34)</f>
        <v>2.5353535353535355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</sheetData>
  <mergeCells count="10">
    <mergeCell ref="A1:N1"/>
    <mergeCell ref="B39:H39"/>
    <mergeCell ref="J39:N39"/>
    <mergeCell ref="B40:N40"/>
    <mergeCell ref="A2:H2"/>
    <mergeCell ref="B3:H3"/>
    <mergeCell ref="I2:N2"/>
    <mergeCell ref="I3:I4"/>
    <mergeCell ref="J3:N3"/>
    <mergeCell ref="A3:A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L1</vt:lpstr>
      <vt:lpstr>L2</vt:lpstr>
      <vt:lpstr>L3</vt:lpstr>
      <vt:lpstr>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dcterms:created xsi:type="dcterms:W3CDTF">2015-12-22T23:47:24Z</dcterms:created>
  <dcterms:modified xsi:type="dcterms:W3CDTF">2019-01-10T07:16:23Z</dcterms:modified>
</cp:coreProperties>
</file>