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드라이브\2020-2\AOL\작업중\박현호 제출본\"/>
    </mc:Choice>
  </mc:AlternateContent>
  <bookViews>
    <workbookView xWindow="0" yWindow="0" windowWidth="28800" windowHeight="12255" activeTab="4"/>
  </bookViews>
  <sheets>
    <sheet name="Total" sheetId="1" r:id="rId1"/>
    <sheet name="L1" sheetId="2" r:id="rId2"/>
    <sheet name="L2" sheetId="3" r:id="rId3"/>
    <sheet name="L3" sheetId="4" r:id="rId4"/>
    <sheet name="L4" sheetId="5" r:id="rId5"/>
  </sheets>
  <definedNames>
    <definedName name="_xlnm.Print_Area" localSheetId="1">'L1'!$A$1:$I$41</definedName>
    <definedName name="_xlnm.Print_Area" localSheetId="2">'L2'!$A$1:$J$39</definedName>
    <definedName name="_xlnm.Print_Area" localSheetId="3">'L3'!$A$1:$I$30</definedName>
    <definedName name="_xlnm.Print_Area" localSheetId="4">'L4'!$A$1:$F$46</definedName>
    <definedName name="_xlnm.Print_Titles" localSheetId="1">'L1'!$1:$3</definedName>
    <definedName name="_xlnm.Print_Titles" localSheetId="2">'L2'!$1:$3</definedName>
    <definedName name="_xlnm.Print_Titles" localSheetId="3">'L3'!$1:$3</definedName>
    <definedName name="_xlnm.Print_Titles" localSheetId="4">'L4'!$1:$3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D13" i="1" l="1"/>
  <c r="B24" i="4"/>
  <c r="J37" i="2" l="1"/>
  <c r="J36" i="2"/>
  <c r="J35" i="2"/>
  <c r="C37" i="2" l="1"/>
  <c r="C43" i="5" l="1"/>
  <c r="D43" i="5"/>
  <c r="E43" i="5"/>
  <c r="F43" i="5"/>
  <c r="B43" i="5"/>
  <c r="C42" i="5"/>
  <c r="D42" i="5"/>
  <c r="E42" i="5"/>
  <c r="F42" i="5"/>
  <c r="B42" i="5"/>
  <c r="B40" i="5"/>
  <c r="C41" i="5"/>
  <c r="D41" i="5"/>
  <c r="E41" i="5"/>
  <c r="F41" i="5"/>
  <c r="B41" i="5"/>
  <c r="C40" i="5"/>
  <c r="D40" i="5"/>
  <c r="E40" i="5"/>
  <c r="F40" i="5"/>
  <c r="C28" i="4" l="1"/>
  <c r="D28" i="4"/>
  <c r="E28" i="4"/>
  <c r="F28" i="4"/>
  <c r="G28" i="4"/>
  <c r="H28" i="4"/>
  <c r="I28" i="4"/>
  <c r="J28" i="4"/>
  <c r="K28" i="4"/>
  <c r="B28" i="4"/>
  <c r="C27" i="4"/>
  <c r="D27" i="4"/>
  <c r="E27" i="4"/>
  <c r="F27" i="4"/>
  <c r="G27" i="4"/>
  <c r="H27" i="4"/>
  <c r="I27" i="4"/>
  <c r="J27" i="4"/>
  <c r="K27" i="4"/>
  <c r="B27" i="4"/>
  <c r="C26" i="4"/>
  <c r="D26" i="4"/>
  <c r="E26" i="4"/>
  <c r="F26" i="4"/>
  <c r="G26" i="4"/>
  <c r="H26" i="4"/>
  <c r="I26" i="4"/>
  <c r="J26" i="4"/>
  <c r="K26" i="4"/>
  <c r="B26" i="4"/>
  <c r="C25" i="4"/>
  <c r="D25" i="4"/>
  <c r="E25" i="4"/>
  <c r="F25" i="4"/>
  <c r="G25" i="4"/>
  <c r="H25" i="4"/>
  <c r="I25" i="4"/>
  <c r="J25" i="4"/>
  <c r="K25" i="4"/>
  <c r="B25" i="4"/>
  <c r="C24" i="4"/>
  <c r="D24" i="4"/>
  <c r="E24" i="4"/>
  <c r="F24" i="4"/>
  <c r="G24" i="4"/>
  <c r="H24" i="4"/>
  <c r="I24" i="4"/>
  <c r="J24" i="4"/>
  <c r="K24" i="4"/>
  <c r="B33" i="3"/>
  <c r="I36" i="3"/>
  <c r="J36" i="3"/>
  <c r="K36" i="3"/>
  <c r="L36" i="3"/>
  <c r="C36" i="3"/>
  <c r="D36" i="3"/>
  <c r="E36" i="3"/>
  <c r="F36" i="3"/>
  <c r="G36" i="3"/>
  <c r="H36" i="3"/>
  <c r="B36" i="3"/>
  <c r="C35" i="3"/>
  <c r="D35" i="3"/>
  <c r="E35" i="3"/>
  <c r="F35" i="3"/>
  <c r="G35" i="3"/>
  <c r="H35" i="3"/>
  <c r="I35" i="3"/>
  <c r="J35" i="3"/>
  <c r="K35" i="3"/>
  <c r="L35" i="3"/>
  <c r="B35" i="3"/>
  <c r="B34" i="3"/>
  <c r="C34" i="3"/>
  <c r="D34" i="3"/>
  <c r="E34" i="3"/>
  <c r="F34" i="3"/>
  <c r="G34" i="3"/>
  <c r="H34" i="3"/>
  <c r="I34" i="3"/>
  <c r="J34" i="3"/>
  <c r="K34" i="3"/>
  <c r="L34" i="3"/>
  <c r="I33" i="3"/>
  <c r="J33" i="3"/>
  <c r="K33" i="3"/>
  <c r="L33" i="3"/>
  <c r="C33" i="3"/>
  <c r="D33" i="3"/>
  <c r="E33" i="3"/>
  <c r="F33" i="3"/>
  <c r="G33" i="3"/>
  <c r="H33" i="3"/>
  <c r="B35" i="2"/>
  <c r="C38" i="2"/>
  <c r="D38" i="2"/>
  <c r="E38" i="2"/>
  <c r="F38" i="2"/>
  <c r="G38" i="2"/>
  <c r="H38" i="2"/>
  <c r="I38" i="2"/>
  <c r="B38" i="2"/>
  <c r="D37" i="2"/>
  <c r="E37" i="2"/>
  <c r="F37" i="2"/>
  <c r="G37" i="2"/>
  <c r="H37" i="2"/>
  <c r="I37" i="2"/>
  <c r="B37" i="2"/>
  <c r="B36" i="2"/>
  <c r="C36" i="2"/>
  <c r="D36" i="2"/>
  <c r="E36" i="2"/>
  <c r="F36" i="2"/>
  <c r="G36" i="2"/>
  <c r="H36" i="2"/>
  <c r="I36" i="2"/>
  <c r="C35" i="2"/>
  <c r="D35" i="2"/>
  <c r="E35" i="2"/>
  <c r="F35" i="2"/>
  <c r="G35" i="2"/>
  <c r="H35" i="2"/>
  <c r="I35" i="2"/>
  <c r="B29" i="4" l="1"/>
  <c r="C13" i="1"/>
  <c r="E13" i="1"/>
  <c r="F13" i="1"/>
  <c r="G13" i="1"/>
  <c r="H13" i="1"/>
  <c r="H14" i="1" s="1"/>
  <c r="B13" i="1"/>
  <c r="C44" i="5"/>
  <c r="D44" i="5"/>
  <c r="E44" i="5"/>
  <c r="F44" i="5"/>
  <c r="B44" i="5"/>
  <c r="G29" i="4"/>
  <c r="C37" i="3"/>
  <c r="D37" i="3"/>
  <c r="E37" i="3"/>
  <c r="F37" i="3"/>
  <c r="G37" i="3"/>
  <c r="H37" i="3"/>
  <c r="I37" i="3"/>
  <c r="J37" i="3"/>
  <c r="K37" i="3"/>
  <c r="L37" i="3"/>
  <c r="B37" i="3"/>
  <c r="C39" i="2"/>
  <c r="D39" i="2"/>
  <c r="E39" i="2"/>
  <c r="F39" i="2"/>
  <c r="G39" i="2"/>
  <c r="H39" i="2"/>
  <c r="I39" i="2"/>
  <c r="J39" i="2"/>
  <c r="J38" i="2"/>
  <c r="B39" i="2"/>
  <c r="F14" i="1" l="1"/>
  <c r="B14" i="1"/>
  <c r="B38" i="3"/>
  <c r="G40" i="2"/>
  <c r="H38" i="3"/>
  <c r="D14" i="1"/>
  <c r="B45" i="5"/>
  <c r="B40" i="2"/>
</calcChain>
</file>

<file path=xl/sharedStrings.xml><?xml version="1.0" encoding="utf-8"?>
<sst xmlns="http://schemas.openxmlformats.org/spreadsheetml/2006/main" count="115" uniqueCount="85">
  <si>
    <t>L1</t>
    <phoneticPr fontId="2" type="noConversion"/>
  </si>
  <si>
    <t>L2</t>
    <phoneticPr fontId="2" type="noConversion"/>
  </si>
  <si>
    <t>L3</t>
    <phoneticPr fontId="2" type="noConversion"/>
  </si>
  <si>
    <t>L4</t>
    <phoneticPr fontId="2" type="noConversion"/>
  </si>
  <si>
    <t>L11</t>
    <phoneticPr fontId="2" type="noConversion"/>
  </si>
  <si>
    <t>L12</t>
    <phoneticPr fontId="2" type="noConversion"/>
  </si>
  <si>
    <t>L21</t>
    <phoneticPr fontId="2" type="noConversion"/>
  </si>
  <si>
    <t>L22</t>
    <phoneticPr fontId="2" type="noConversion"/>
  </si>
  <si>
    <t>L31</t>
    <phoneticPr fontId="2" type="noConversion"/>
  </si>
  <si>
    <t>L32</t>
    <phoneticPr fontId="2" type="noConversion"/>
  </si>
  <si>
    <t>L41</t>
    <phoneticPr fontId="2" type="noConversion"/>
  </si>
  <si>
    <t>Traits</t>
    <phoneticPr fontId="1" type="noConversion"/>
  </si>
  <si>
    <t># of 3 point</t>
    <phoneticPr fontId="1" type="noConversion"/>
  </si>
  <si>
    <t># of 2 point</t>
    <phoneticPr fontId="1" type="noConversion"/>
  </si>
  <si>
    <t># of 1 point</t>
    <phoneticPr fontId="1" type="noConversion"/>
  </si>
  <si>
    <t>Total Score</t>
    <phoneticPr fontId="1" type="noConversion"/>
  </si>
  <si>
    <t>Average</t>
    <phoneticPr fontId="1" type="noConversion"/>
  </si>
  <si>
    <t>Total Average</t>
    <phoneticPr fontId="1" type="noConversion"/>
  </si>
  <si>
    <t>Criteria: 1 (Fails to Meet Expectations), 2 (Meet Expectations), 3 (Exceeds Expectations)</t>
    <phoneticPr fontId="1" type="noConversion"/>
  </si>
  <si>
    <t>Average</t>
    <phoneticPr fontId="2" type="noConversion"/>
  </si>
  <si>
    <t>Total Average</t>
    <phoneticPr fontId="2" type="noConversion"/>
  </si>
  <si>
    <t>Learning Goal</t>
    <phoneticPr fontId="1" type="noConversion"/>
  </si>
  <si>
    <t>Students</t>
    <phoneticPr fontId="1" type="noConversion"/>
  </si>
  <si>
    <t>Ratio (# of 3 point)</t>
    <phoneticPr fontId="2" type="noConversion"/>
  </si>
  <si>
    <t>Total No. of Students</t>
    <phoneticPr fontId="2" type="noConversion"/>
  </si>
  <si>
    <t>Learning Goals</t>
    <phoneticPr fontId="1" type="noConversion"/>
  </si>
  <si>
    <t>Traits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</si>
  <si>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</si>
  <si>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</si>
  <si>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</si>
  <si>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</si>
  <si>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</si>
  <si>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</si>
  <si>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</si>
  <si>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</si>
  <si>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t>T2. Identification of research problems</t>
    <phoneticPr fontId="1" type="noConversion"/>
  </si>
  <si>
    <t>T3. Effective methodology search skills</t>
    <phoneticPr fontId="1" type="noConversion"/>
  </si>
  <si>
    <t>T4. Solution finding</t>
    <phoneticPr fontId="1" type="noConversion"/>
  </si>
  <si>
    <t xml:space="preserve">T5. Consistent conclusions </t>
    <phoneticPr fontId="1" type="noConversion"/>
  </si>
  <si>
    <t>T1. Understanding statistical theory</t>
    <phoneticPr fontId="1" type="noConversion"/>
  </si>
  <si>
    <t>T3. Understanding of principle of research tools</t>
    <phoneticPr fontId="1" type="noConversion"/>
  </si>
  <si>
    <t>T4. Understanding currently important issues on research area</t>
    <phoneticPr fontId="1" type="noConversion"/>
  </si>
  <si>
    <t>T1. Understanding Theory</t>
    <phoneticPr fontId="1" type="noConversion"/>
  </si>
  <si>
    <t>T2. Application of Theory</t>
    <phoneticPr fontId="1" type="noConversion"/>
  </si>
  <si>
    <t xml:space="preserve">T2. Language delivery </t>
    <phoneticPr fontId="1" type="noConversion"/>
  </si>
  <si>
    <t>T3. Spelling and Grammar</t>
    <phoneticPr fontId="1" type="noConversion"/>
  </si>
  <si>
    <t>T4. Development of Ideas</t>
    <phoneticPr fontId="1" type="noConversion"/>
  </si>
  <si>
    <t xml:space="preserve">T5. Objectives of research ideas and Consideration on Specific Audience </t>
    <phoneticPr fontId="1" type="noConversion"/>
  </si>
  <si>
    <t>T6. Format</t>
    <phoneticPr fontId="1" type="noConversion"/>
  </si>
  <si>
    <t xml:space="preserve">T1. Logic &amp; Paper Construction </t>
    <phoneticPr fontId="1" type="noConversion"/>
  </si>
  <si>
    <t>T2. Quality of slides</t>
    <phoneticPr fontId="1" type="noConversion"/>
  </si>
  <si>
    <t>T3. Voice quality, pace, and mannerism</t>
    <phoneticPr fontId="1" type="noConversion"/>
  </si>
  <si>
    <t>T4. Use of media/rapport with audience</t>
    <phoneticPr fontId="1" type="noConversion"/>
  </si>
  <si>
    <t>T5. Ability to answer questions.</t>
    <phoneticPr fontId="1" type="noConversion"/>
  </si>
  <si>
    <t>T1. Logic and Organization</t>
    <phoneticPr fontId="1" type="noConversion"/>
  </si>
  <si>
    <t>T2. Research gap</t>
    <phoneticPr fontId="1" type="noConversion"/>
  </si>
  <si>
    <t>T3. Idea finding</t>
    <phoneticPr fontId="1" type="noConversion"/>
  </si>
  <si>
    <t>T1. Fact finding</t>
    <phoneticPr fontId="1" type="noConversion"/>
  </si>
  <si>
    <t>T4. Solution finding</t>
    <phoneticPr fontId="1" type="noConversion"/>
  </si>
  <si>
    <t>T5. Contribution</t>
    <phoneticPr fontId="1" type="noConversion"/>
  </si>
  <si>
    <t>T2. Generation of alternatives</t>
    <phoneticPr fontId="1" type="noConversion"/>
  </si>
  <si>
    <t>T3. Quantitatively or Qualitatively analytical evaluation</t>
    <phoneticPr fontId="1" type="noConversion"/>
  </si>
  <si>
    <t>T4. Utilize analytical tools in a logical manner</t>
    <phoneticPr fontId="1" type="noConversion"/>
  </si>
  <si>
    <t>T5. Use new ideas and analysis methods not includes in the problem</t>
    <phoneticPr fontId="1" type="noConversion"/>
  </si>
  <si>
    <t>T1. Business analytics</t>
    <phoneticPr fontId="1" type="noConversion"/>
  </si>
  <si>
    <t>T2. Analyzing social issues</t>
    <phoneticPr fontId="1" type="noConversion"/>
  </si>
  <si>
    <t xml:space="preserve">T3.Advanced analytical techniques </t>
    <phoneticPr fontId="1" type="noConversion"/>
  </si>
  <si>
    <t>T4. Intellectual ability</t>
    <phoneticPr fontId="1" type="noConversion"/>
  </si>
  <si>
    <t xml:space="preserve">T5. Awareness of interrelationships </t>
    <phoneticPr fontId="1" type="noConversion"/>
  </si>
  <si>
    <t>T1. Integrating cross disciplinary study</t>
    <phoneticPr fontId="1" type="noConversion"/>
  </si>
  <si>
    <t xml:space="preserve">L1: Research Qualification - Our graduates will have skills (or ability) to conduct quality research </t>
    <phoneticPr fontId="1" type="noConversion"/>
  </si>
  <si>
    <t>L12: Graduates will have basic knowledge on theory, literature, and trend in their research field</t>
    <phoneticPr fontId="1" type="noConversion"/>
  </si>
  <si>
    <t>L11: Graduates will have fundamental quantitative analytical skills</t>
    <phoneticPr fontId="1" type="noConversion"/>
  </si>
  <si>
    <t>Assessment Learning Goal 1 (L1): MSB500_Advanced Statistics for Management(L11) &amp; Qualification Exam(L12)</t>
    <phoneticPr fontId="1" type="noConversion"/>
  </si>
  <si>
    <t>Assessment Learning Goal 2 (L2): MSB535_Technology Management and Corporate Finance</t>
    <phoneticPr fontId="1" type="noConversion"/>
  </si>
  <si>
    <t>L2: Professional and Global Communication - Our graduates will be effective professional and globalized communicators</t>
    <phoneticPr fontId="1" type="noConversion"/>
  </si>
  <si>
    <t xml:space="preserve">L21: Graduates will create well-written professional research papers in English </t>
    <phoneticPr fontId="1" type="noConversion"/>
  </si>
  <si>
    <t>L22: Graduates will be able to efficiently deliver their research ideas, analytical results, and academic contribution in English</t>
    <phoneticPr fontId="1" type="noConversion"/>
  </si>
  <si>
    <t>Assessment Learning Goal 3 (L3): Dissertation Evaluation</t>
    <phoneticPr fontId="1" type="noConversion"/>
  </si>
  <si>
    <t xml:space="preserve">L3: Creative and Analytical Thinking - Our graduates will be creative academic researchers </t>
    <phoneticPr fontId="1" type="noConversion"/>
  </si>
  <si>
    <t xml:space="preserve">L31: Graduates will be able to identify the gap in the literature, and develop new research idea about their research field </t>
    <phoneticPr fontId="1" type="noConversion"/>
  </si>
  <si>
    <t>L32: Graduates will be able to analyze the new research ideas using qualitative or quantitative analytical skills</t>
    <phoneticPr fontId="1" type="noConversion"/>
  </si>
  <si>
    <t>Assessment Learning Goal 4 (L4): MSB510_Innovation Management and Strategy</t>
    <phoneticPr fontId="1" type="noConversion"/>
  </si>
  <si>
    <t xml:space="preserve">L4: Cross-disciplinary Study - Our graduates will integrate business and technology management </t>
    <phoneticPr fontId="1" type="noConversion"/>
  </si>
  <si>
    <t>L41: Graduates will be able to integrate the analytical subjects between business and technology management areas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</si>
</sst>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%"/>
    <numFmt numFmtId="178" formatCode="0.000"/>
    <numFmt numFmtId="179" formatCode="0.000_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78" fontId="5" fillId="4" borderId="2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7" fontId="7" fillId="2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" fontId="7" fillId="0" borderId="0" xfId="0" applyNumberFormat="1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8" fontId="5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8" fontId="5" fillId="4" borderId="2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9" fontId="7" fillId="4" borderId="2" xfId="0" applyNumberFormat="1" applyFont="1" applyFill="1" applyBorder="1" applyAlignment="1">
      <alignment horizontal="center" vertical="center"/>
    </xf>
    <xf numFmtId="179" fontId="7" fillId="4" borderId="10" xfId="0" applyNumberFormat="1" applyFont="1" applyFill="1" applyBorder="1" applyAlignment="1">
      <alignment horizontal="center" vertical="center"/>
    </xf>
    <xf numFmtId="179" fontId="7" fillId="4" borderId="11" xfId="0" applyNumberFormat="1" applyFont="1" applyFill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5" borderId="2" xfId="0" applyNumberFormat="1" applyFont="1" applyFill="1" applyBorder="1">
      <alignment vertical="center"/>
    </xf>
    <xf numFmtId="178" fontId="7" fillId="5" borderId="2" xfId="0" applyNumberFormat="1" applyFont="1" applyFill="1" applyBorder="1" applyAlignment="1">
      <alignment horizontal="center" vertical="center"/>
    </xf>
    <xf numFmtId="179" fontId="7" fillId="4" borderId="8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8" fontId="5" fillId="4" borderId="4" xfId="0" applyNumberFormat="1" applyFont="1" applyFill="1" applyBorder="1" applyAlignment="1">
      <alignment horizontal="center" vertical="center"/>
    </xf>
    <xf numFmtId="178" fontId="5" fillId="4" borderId="5" xfId="0" applyNumberFormat="1" applyFont="1" applyFill="1" applyBorder="1" applyAlignment="1">
      <alignment horizontal="center" vertical="center"/>
    </xf>
    <xf numFmtId="178" fontId="5" fillId="4" borderId="3" xfId="0" applyNumberFormat="1" applyFont="1" applyFill="1" applyBorder="1" applyAlignment="1">
      <alignment horizontal="center" vertical="center"/>
    </xf>
    <xf numFmtId="178" fontId="5" fillId="4" borderId="4" xfId="0" applyNumberFormat="1" applyFont="1" applyFill="1" applyBorder="1" applyAlignment="1">
      <alignment horizontal="center" vertical="center" wrapText="1"/>
    </xf>
    <xf numFmtId="178" fontId="5" fillId="4" borderId="5" xfId="0" applyNumberFormat="1" applyFont="1" applyFill="1" applyBorder="1" applyAlignment="1">
      <alignment horizontal="center" vertical="center" wrapText="1"/>
    </xf>
    <xf numFmtId="178" fontId="5" fillId="4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8" fontId="5" fillId="4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I1" sqref="I1"/>
    </sheetView>
  </sheetViews>
  <sheetFormatPr defaultRowHeight="15" x14ac:dyDescent="0.3"/>
  <cols>
    <col min="1" max="1" width="19.75" style="10" bestFit="1" customWidth="1"/>
    <col min="2" max="8" width="7.5" style="10" customWidth="1"/>
    <col min="9" max="16384" width="9" style="10"/>
  </cols>
  <sheetData>
    <row r="1" spans="1:16" ht="15.75" x14ac:dyDescent="0.3">
      <c r="A1" s="11" t="s">
        <v>25</v>
      </c>
      <c r="B1" s="40" t="s">
        <v>0</v>
      </c>
      <c r="C1" s="40"/>
      <c r="D1" s="40" t="s">
        <v>1</v>
      </c>
      <c r="E1" s="40"/>
      <c r="F1" s="40" t="s">
        <v>2</v>
      </c>
      <c r="G1" s="40"/>
      <c r="H1" s="11" t="s">
        <v>3</v>
      </c>
    </row>
    <row r="2" spans="1:16" ht="15.75" x14ac:dyDescent="0.3">
      <c r="A2" s="11" t="s">
        <v>26</v>
      </c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</row>
    <row r="3" spans="1:16" ht="15.75" x14ac:dyDescent="0.3">
      <c r="A3" s="32" t="s">
        <v>27</v>
      </c>
      <c r="B3" s="36">
        <v>2.7931034482758599</v>
      </c>
      <c r="C3" s="36">
        <v>2.65</v>
      </c>
      <c r="D3" s="36">
        <v>2.6666666666666665</v>
      </c>
      <c r="E3" s="36">
        <v>2.7037037037037037</v>
      </c>
      <c r="F3" s="36">
        <v>2.7222222222222223</v>
      </c>
      <c r="G3" s="36">
        <v>2.6111111111111112</v>
      </c>
      <c r="H3" s="36">
        <v>2.7352941176470589</v>
      </c>
    </row>
    <row r="4" spans="1:16" ht="15.75" x14ac:dyDescent="0.3">
      <c r="A4" s="32" t="s">
        <v>28</v>
      </c>
      <c r="B4" s="36">
        <v>2.4827586206896552</v>
      </c>
      <c r="C4" s="36">
        <v>2.4</v>
      </c>
      <c r="D4" s="36">
        <v>2.7777777777777777</v>
      </c>
      <c r="E4" s="36">
        <v>3</v>
      </c>
      <c r="F4" s="36">
        <v>2.6666666666666665</v>
      </c>
      <c r="G4" s="36">
        <v>2.5</v>
      </c>
      <c r="H4" s="36">
        <v>2.6470588235294117</v>
      </c>
    </row>
    <row r="5" spans="1:16" ht="15.75" x14ac:dyDescent="0.3">
      <c r="A5" s="32" t="s">
        <v>29</v>
      </c>
      <c r="B5" s="36">
        <v>2.6551724137931036</v>
      </c>
      <c r="C5" s="36">
        <v>2.65</v>
      </c>
      <c r="D5" s="36">
        <v>3</v>
      </c>
      <c r="E5" s="36">
        <v>2.9629629629629628</v>
      </c>
      <c r="F5" s="36">
        <v>2.6666666666666665</v>
      </c>
      <c r="G5" s="36">
        <v>2.5555555555555554</v>
      </c>
      <c r="H5" s="36">
        <v>2.7058823529411766</v>
      </c>
    </row>
    <row r="6" spans="1:16" ht="15.75" x14ac:dyDescent="0.3">
      <c r="A6" s="32" t="s">
        <v>30</v>
      </c>
      <c r="B6" s="36">
        <v>2.9655172413793105</v>
      </c>
      <c r="C6" s="36">
        <v>2.6</v>
      </c>
      <c r="D6" s="36">
        <v>2.5555555555555554</v>
      </c>
      <c r="E6" s="36">
        <v>3</v>
      </c>
      <c r="F6" s="36">
        <v>2.6111111111111112</v>
      </c>
      <c r="G6" s="36">
        <v>2.6666666666666665</v>
      </c>
      <c r="H6" s="36">
        <v>2.7352941176470589</v>
      </c>
    </row>
    <row r="7" spans="1:16" ht="16.5" x14ac:dyDescent="0.3">
      <c r="A7" s="32" t="s">
        <v>31</v>
      </c>
      <c r="B7" s="36">
        <v>2.9310344827586206</v>
      </c>
      <c r="C7" s="37"/>
      <c r="D7" s="36">
        <v>2.6666666666666665</v>
      </c>
      <c r="E7" s="36">
        <v>2.9629629629629628</v>
      </c>
      <c r="F7" s="36">
        <v>2.5555555555555554</v>
      </c>
      <c r="G7" s="36">
        <v>2.7222222222222223</v>
      </c>
      <c r="H7" s="36">
        <v>2.7941176470588234</v>
      </c>
      <c r="J7"/>
    </row>
    <row r="8" spans="1:16" ht="16.5" x14ac:dyDescent="0.3">
      <c r="A8" s="32" t="s">
        <v>32</v>
      </c>
      <c r="B8" s="37"/>
      <c r="C8" s="37"/>
      <c r="D8" s="36">
        <v>2.9629629629629628</v>
      </c>
      <c r="E8" s="37"/>
      <c r="F8" s="37"/>
      <c r="G8" s="37"/>
      <c r="H8" s="37"/>
      <c r="J8"/>
    </row>
    <row r="9" spans="1:16" ht="16.5" x14ac:dyDescent="0.3">
      <c r="A9" s="32" t="s">
        <v>33</v>
      </c>
      <c r="B9" s="38"/>
      <c r="C9" s="38"/>
      <c r="D9" s="38"/>
      <c r="E9" s="38"/>
      <c r="F9" s="38"/>
      <c r="G9" s="38"/>
      <c r="H9" s="38"/>
      <c r="J9"/>
    </row>
    <row r="10" spans="1:16" ht="16.5" x14ac:dyDescent="0.3">
      <c r="A10" s="32" t="s">
        <v>34</v>
      </c>
      <c r="B10" s="38"/>
      <c r="C10" s="38"/>
      <c r="D10" s="38"/>
      <c r="E10" s="38"/>
      <c r="F10" s="38"/>
      <c r="G10" s="38"/>
      <c r="H10" s="38"/>
      <c r="J10"/>
    </row>
    <row r="11" spans="1:16" ht="16.5" x14ac:dyDescent="0.3">
      <c r="A11" s="12" t="s">
        <v>24</v>
      </c>
      <c r="B11" s="13">
        <v>29</v>
      </c>
      <c r="C11" s="13">
        <v>20</v>
      </c>
      <c r="D11" s="13">
        <v>27</v>
      </c>
      <c r="E11" s="13">
        <v>27</v>
      </c>
      <c r="F11" s="13">
        <v>18</v>
      </c>
      <c r="G11" s="13">
        <v>18</v>
      </c>
      <c r="H11" s="17">
        <v>34</v>
      </c>
      <c r="J11"/>
    </row>
    <row r="12" spans="1:16" ht="16.5" x14ac:dyDescent="0.3">
      <c r="A12" s="12" t="s">
        <v>23</v>
      </c>
      <c r="B12" s="14">
        <f>9/29</f>
        <v>0.31034482758620691</v>
      </c>
      <c r="C12" s="14">
        <f>7/20</f>
        <v>0.35</v>
      </c>
      <c r="D12" s="14">
        <f>10/27</f>
        <v>0.37037037037037035</v>
      </c>
      <c r="E12" s="14">
        <f>18/27</f>
        <v>0.66666666666666663</v>
      </c>
      <c r="F12" s="14">
        <f>2/18</f>
        <v>0.1111111111111111</v>
      </c>
      <c r="G12" s="14">
        <f>2/18</f>
        <v>0.1111111111111111</v>
      </c>
      <c r="H12" s="18">
        <f>8/34</f>
        <v>0.23529411764705882</v>
      </c>
      <c r="J12"/>
      <c r="K12" s="20"/>
      <c r="L12" s="20"/>
      <c r="M12" s="20"/>
      <c r="N12" s="20"/>
      <c r="O12" s="20"/>
      <c r="P12" s="20"/>
    </row>
    <row r="13" spans="1:16" ht="16.5" x14ac:dyDescent="0.3">
      <c r="A13" s="15" t="s">
        <v>19</v>
      </c>
      <c r="B13" s="33">
        <f>AVERAGE(B3:B10)</f>
        <v>2.7655172413793099</v>
      </c>
      <c r="C13" s="33">
        <f t="shared" ref="C13:H13" si="0">AVERAGE(C3:C10)</f>
        <v>2.5749999999999997</v>
      </c>
      <c r="D13" s="33">
        <f t="shared" si="0"/>
        <v>2.7716049382716048</v>
      </c>
      <c r="E13" s="33">
        <f t="shared" si="0"/>
        <v>2.925925925925926</v>
      </c>
      <c r="F13" s="33">
        <f t="shared" si="0"/>
        <v>2.6444444444444444</v>
      </c>
      <c r="G13" s="33">
        <f t="shared" si="0"/>
        <v>2.6111111111111107</v>
      </c>
      <c r="H13" s="34">
        <f t="shared" si="0"/>
        <v>2.723529411764706</v>
      </c>
      <c r="J13"/>
      <c r="K13" s="20"/>
      <c r="L13" s="20"/>
      <c r="M13" s="20"/>
      <c r="N13" s="20"/>
      <c r="O13" s="20"/>
      <c r="P13" s="20"/>
    </row>
    <row r="14" spans="1:16" ht="17.25" thickBot="1" x14ac:dyDescent="0.35">
      <c r="A14" s="16" t="s">
        <v>20</v>
      </c>
      <c r="B14" s="39">
        <f>AVERAGE(B13:C13)</f>
        <v>2.6702586206896548</v>
      </c>
      <c r="C14" s="39"/>
      <c r="D14" s="39">
        <f>AVERAGE(D13:E13)</f>
        <v>2.8487654320987654</v>
      </c>
      <c r="E14" s="39"/>
      <c r="F14" s="39">
        <f t="shared" ref="F14" si="1">AVERAGE(F13:G13)</f>
        <v>2.6277777777777773</v>
      </c>
      <c r="G14" s="39"/>
      <c r="H14" s="35">
        <f>H13</f>
        <v>2.723529411764706</v>
      </c>
      <c r="J14"/>
      <c r="K14" s="20"/>
      <c r="L14" s="20"/>
      <c r="M14" s="20"/>
      <c r="N14" s="20"/>
      <c r="O14" s="20"/>
      <c r="P14" s="20"/>
    </row>
    <row r="15" spans="1:16" ht="16.5" x14ac:dyDescent="0.3">
      <c r="J15"/>
      <c r="K15" s="20"/>
      <c r="L15" s="20"/>
      <c r="M15" s="20"/>
      <c r="N15" s="20"/>
      <c r="O15" s="20"/>
      <c r="P15" s="20"/>
    </row>
    <row r="16" spans="1:16" ht="16.5" x14ac:dyDescent="0.3">
      <c r="J16"/>
      <c r="K16" s="20"/>
      <c r="L16" s="20"/>
      <c r="M16" s="20"/>
      <c r="N16" s="20"/>
      <c r="O16" s="20"/>
      <c r="P16" s="20"/>
    </row>
    <row r="17" spans="10:16" ht="16.5" x14ac:dyDescent="0.3">
      <c r="J17"/>
      <c r="K17" s="20"/>
      <c r="L17" s="20"/>
      <c r="M17" s="20"/>
      <c r="N17" s="20"/>
      <c r="O17" s="20"/>
      <c r="P17" s="20"/>
    </row>
    <row r="18" spans="10:16" ht="16.5" x14ac:dyDescent="0.3">
      <c r="J18"/>
      <c r="K18" s="20"/>
      <c r="L18" s="20"/>
      <c r="M18" s="20"/>
      <c r="N18" s="20"/>
      <c r="O18" s="20"/>
      <c r="P18" s="20"/>
    </row>
    <row r="19" spans="10:16" ht="16.5" x14ac:dyDescent="0.3">
      <c r="J19"/>
    </row>
    <row r="20" spans="10:16" ht="16.5" x14ac:dyDescent="0.3">
      <c r="J20"/>
    </row>
    <row r="21" spans="10:16" ht="16.5" x14ac:dyDescent="0.3">
      <c r="J21"/>
    </row>
  </sheetData>
  <mergeCells count="6">
    <mergeCell ref="B14:C14"/>
    <mergeCell ref="D14:E14"/>
    <mergeCell ref="F14:G14"/>
    <mergeCell ref="B1:C1"/>
    <mergeCell ref="D1:E1"/>
    <mergeCell ref="F1:G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="80" zoomScaleNormal="80" workbookViewId="0">
      <selection activeCell="K1" sqref="K1"/>
    </sheetView>
  </sheetViews>
  <sheetFormatPr defaultColWidth="9" defaultRowHeight="15" x14ac:dyDescent="0.3"/>
  <cols>
    <col min="1" max="1" width="14.75" style="2" customWidth="1"/>
    <col min="2" max="2" width="21.625" style="1" customWidth="1"/>
    <col min="3" max="3" width="18.5" style="1" customWidth="1"/>
    <col min="4" max="4" width="16.125" style="1" bestFit="1" customWidth="1"/>
    <col min="5" max="6" width="16.125" style="1" customWidth="1"/>
    <col min="7" max="7" width="17.875" style="1" customWidth="1"/>
    <col min="8" max="8" width="19.25" style="1" customWidth="1"/>
    <col min="9" max="9" width="16.625" style="1" customWidth="1"/>
    <col min="10" max="10" width="31.875" style="1" bestFit="1" customWidth="1"/>
    <col min="11" max="16384" width="9" style="1"/>
  </cols>
  <sheetData>
    <row r="1" spans="1:10" ht="18.75" x14ac:dyDescent="0.3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 x14ac:dyDescent="0.3">
      <c r="A2" s="42" t="s">
        <v>21</v>
      </c>
      <c r="B2" s="43" t="s">
        <v>70</v>
      </c>
      <c r="C2" s="44"/>
      <c r="D2" s="44"/>
      <c r="E2" s="44"/>
      <c r="F2" s="44"/>
      <c r="G2" s="44"/>
      <c r="H2" s="44"/>
      <c r="I2" s="44"/>
      <c r="J2" s="45"/>
    </row>
    <row r="3" spans="1:10" x14ac:dyDescent="0.3">
      <c r="A3" s="42"/>
      <c r="B3" s="47" t="s">
        <v>72</v>
      </c>
      <c r="C3" s="48"/>
      <c r="D3" s="48"/>
      <c r="E3" s="48"/>
      <c r="F3" s="49"/>
      <c r="G3" s="47" t="s">
        <v>71</v>
      </c>
      <c r="H3" s="48"/>
      <c r="I3" s="48"/>
      <c r="J3" s="49"/>
    </row>
    <row r="4" spans="1:10" ht="42.75" x14ac:dyDescent="0.3">
      <c r="A4" s="3" t="s">
        <v>11</v>
      </c>
      <c r="B4" s="29" t="s">
        <v>39</v>
      </c>
      <c r="C4" s="29" t="s">
        <v>35</v>
      </c>
      <c r="D4" s="29" t="s">
        <v>36</v>
      </c>
      <c r="E4" s="29" t="s">
        <v>37</v>
      </c>
      <c r="F4" s="29" t="s">
        <v>38</v>
      </c>
      <c r="G4" s="29" t="s">
        <v>42</v>
      </c>
      <c r="H4" s="29" t="s">
        <v>43</v>
      </c>
      <c r="I4" s="29" t="s">
        <v>40</v>
      </c>
      <c r="J4" s="29" t="s">
        <v>41</v>
      </c>
    </row>
    <row r="5" spans="1:10" x14ac:dyDescent="0.3">
      <c r="A5" s="3" t="s">
        <v>22</v>
      </c>
      <c r="B5" s="8">
        <v>29</v>
      </c>
      <c r="C5" s="8">
        <v>29</v>
      </c>
      <c r="D5" s="8">
        <v>29</v>
      </c>
      <c r="E5" s="8">
        <v>29</v>
      </c>
      <c r="F5" s="8">
        <v>29</v>
      </c>
      <c r="G5" s="8">
        <v>20</v>
      </c>
      <c r="H5" s="8">
        <v>20</v>
      </c>
      <c r="I5" s="8">
        <v>20</v>
      </c>
      <c r="J5" s="8">
        <v>20</v>
      </c>
    </row>
    <row r="6" spans="1:10" x14ac:dyDescent="0.3">
      <c r="A6" s="4">
        <v>1</v>
      </c>
      <c r="B6" s="5">
        <v>3</v>
      </c>
      <c r="C6" s="5">
        <v>2</v>
      </c>
      <c r="D6" s="6">
        <v>3</v>
      </c>
      <c r="E6" s="6">
        <v>3</v>
      </c>
      <c r="F6" s="6">
        <v>3</v>
      </c>
      <c r="G6" s="5">
        <v>3</v>
      </c>
      <c r="H6" s="5">
        <v>3</v>
      </c>
      <c r="I6" s="5">
        <v>3</v>
      </c>
      <c r="J6" s="5">
        <v>3</v>
      </c>
    </row>
    <row r="7" spans="1:10" x14ac:dyDescent="0.3">
      <c r="A7" s="4">
        <v>2</v>
      </c>
      <c r="B7" s="24">
        <v>3</v>
      </c>
      <c r="C7" s="24">
        <v>2</v>
      </c>
      <c r="D7" s="25">
        <v>3</v>
      </c>
      <c r="E7" s="25">
        <v>3</v>
      </c>
      <c r="F7" s="25">
        <v>3</v>
      </c>
      <c r="G7" s="24">
        <v>2</v>
      </c>
      <c r="H7" s="24">
        <v>2</v>
      </c>
      <c r="I7" s="24">
        <v>1</v>
      </c>
      <c r="J7" s="24">
        <v>2</v>
      </c>
    </row>
    <row r="8" spans="1:10" x14ac:dyDescent="0.3">
      <c r="A8" s="4">
        <v>3</v>
      </c>
      <c r="B8" s="24">
        <v>3</v>
      </c>
      <c r="C8" s="24">
        <v>2</v>
      </c>
      <c r="D8" s="25">
        <v>2</v>
      </c>
      <c r="E8" s="25">
        <v>3</v>
      </c>
      <c r="F8" s="25">
        <v>3</v>
      </c>
      <c r="G8" s="24">
        <v>3</v>
      </c>
      <c r="H8" s="24">
        <v>2</v>
      </c>
      <c r="I8" s="24">
        <v>3</v>
      </c>
      <c r="J8" s="24">
        <v>3</v>
      </c>
    </row>
    <row r="9" spans="1:10" x14ac:dyDescent="0.3">
      <c r="A9" s="4">
        <v>4</v>
      </c>
      <c r="B9" s="24">
        <v>3</v>
      </c>
      <c r="C9" s="24">
        <v>2</v>
      </c>
      <c r="D9" s="25">
        <v>2</v>
      </c>
      <c r="E9" s="25">
        <v>3</v>
      </c>
      <c r="F9" s="25">
        <v>3</v>
      </c>
      <c r="G9" s="24">
        <v>2</v>
      </c>
      <c r="H9" s="24">
        <v>2</v>
      </c>
      <c r="I9" s="24">
        <v>2</v>
      </c>
      <c r="J9" s="24">
        <v>2</v>
      </c>
    </row>
    <row r="10" spans="1:10" x14ac:dyDescent="0.3">
      <c r="A10" s="4">
        <v>5</v>
      </c>
      <c r="B10" s="24">
        <v>3</v>
      </c>
      <c r="C10" s="24">
        <v>2</v>
      </c>
      <c r="D10" s="25">
        <v>2</v>
      </c>
      <c r="E10" s="25">
        <v>3</v>
      </c>
      <c r="F10" s="25">
        <v>3</v>
      </c>
      <c r="G10" s="24">
        <v>3</v>
      </c>
      <c r="H10" s="24">
        <v>2</v>
      </c>
      <c r="I10" s="24">
        <v>3</v>
      </c>
      <c r="J10" s="24">
        <v>2</v>
      </c>
    </row>
    <row r="11" spans="1:10" x14ac:dyDescent="0.3">
      <c r="A11" s="4">
        <v>6</v>
      </c>
      <c r="B11" s="24">
        <v>3</v>
      </c>
      <c r="C11" s="24">
        <v>2</v>
      </c>
      <c r="D11" s="25">
        <v>3</v>
      </c>
      <c r="E11" s="25">
        <v>3</v>
      </c>
      <c r="F11" s="25">
        <v>3</v>
      </c>
      <c r="G11" s="24">
        <v>2</v>
      </c>
      <c r="H11" s="24">
        <v>2</v>
      </c>
      <c r="I11" s="24">
        <v>2</v>
      </c>
      <c r="J11" s="24">
        <v>2</v>
      </c>
    </row>
    <row r="12" spans="1:10" x14ac:dyDescent="0.3">
      <c r="A12" s="4">
        <v>7</v>
      </c>
      <c r="B12" s="24">
        <v>3</v>
      </c>
      <c r="C12" s="24">
        <v>2</v>
      </c>
      <c r="D12" s="25">
        <v>3</v>
      </c>
      <c r="E12" s="25">
        <v>3</v>
      </c>
      <c r="F12" s="25">
        <v>3</v>
      </c>
      <c r="G12" s="24">
        <v>2</v>
      </c>
      <c r="H12" s="24">
        <v>2</v>
      </c>
      <c r="I12" s="24">
        <v>2</v>
      </c>
      <c r="J12" s="24">
        <v>2</v>
      </c>
    </row>
    <row r="13" spans="1:10" x14ac:dyDescent="0.3">
      <c r="A13" s="4">
        <v>8</v>
      </c>
      <c r="B13" s="24">
        <v>3</v>
      </c>
      <c r="C13" s="24">
        <v>2</v>
      </c>
      <c r="D13" s="25">
        <v>2</v>
      </c>
      <c r="E13" s="25">
        <v>3</v>
      </c>
      <c r="F13" s="25">
        <v>3</v>
      </c>
      <c r="G13" s="24">
        <v>2</v>
      </c>
      <c r="H13" s="24">
        <v>2</v>
      </c>
      <c r="I13" s="24">
        <v>2</v>
      </c>
      <c r="J13" s="24">
        <v>2</v>
      </c>
    </row>
    <row r="14" spans="1:10" x14ac:dyDescent="0.3">
      <c r="A14" s="4">
        <v>9</v>
      </c>
      <c r="B14" s="24">
        <v>3</v>
      </c>
      <c r="C14" s="24">
        <v>2</v>
      </c>
      <c r="D14" s="25">
        <v>3</v>
      </c>
      <c r="E14" s="25">
        <v>3</v>
      </c>
      <c r="F14" s="25">
        <v>3</v>
      </c>
      <c r="G14" s="24">
        <v>3</v>
      </c>
      <c r="H14" s="24">
        <v>3</v>
      </c>
      <c r="I14" s="24">
        <v>3</v>
      </c>
      <c r="J14" s="24">
        <v>2</v>
      </c>
    </row>
    <row r="15" spans="1:10" x14ac:dyDescent="0.3">
      <c r="A15" s="4">
        <v>10</v>
      </c>
      <c r="B15" s="24">
        <v>3</v>
      </c>
      <c r="C15" s="24">
        <v>3</v>
      </c>
      <c r="D15" s="25">
        <v>3</v>
      </c>
      <c r="E15" s="25">
        <v>3</v>
      </c>
      <c r="F15" s="25">
        <v>2</v>
      </c>
      <c r="G15" s="24">
        <v>3</v>
      </c>
      <c r="H15" s="24">
        <v>3</v>
      </c>
      <c r="I15" s="24">
        <v>3</v>
      </c>
      <c r="J15" s="24">
        <v>3</v>
      </c>
    </row>
    <row r="16" spans="1:10" x14ac:dyDescent="0.3">
      <c r="A16" s="4">
        <v>11</v>
      </c>
      <c r="B16" s="24">
        <v>3</v>
      </c>
      <c r="C16" s="24">
        <v>3</v>
      </c>
      <c r="D16" s="25">
        <v>3</v>
      </c>
      <c r="E16" s="25">
        <v>3</v>
      </c>
      <c r="F16" s="25">
        <v>3</v>
      </c>
      <c r="G16" s="24">
        <v>3</v>
      </c>
      <c r="H16" s="24">
        <v>3</v>
      </c>
      <c r="I16" s="24">
        <v>3</v>
      </c>
      <c r="J16" s="24">
        <v>3</v>
      </c>
    </row>
    <row r="17" spans="1:10" x14ac:dyDescent="0.3">
      <c r="A17" s="4">
        <v>12</v>
      </c>
      <c r="B17" s="24">
        <v>3</v>
      </c>
      <c r="C17" s="24">
        <v>3</v>
      </c>
      <c r="D17" s="25">
        <v>3</v>
      </c>
      <c r="E17" s="25">
        <v>3</v>
      </c>
      <c r="F17" s="25">
        <v>3</v>
      </c>
      <c r="G17" s="24">
        <v>3</v>
      </c>
      <c r="H17" s="24">
        <v>2</v>
      </c>
      <c r="I17" s="24">
        <v>3</v>
      </c>
      <c r="J17" s="24">
        <v>3</v>
      </c>
    </row>
    <row r="18" spans="1:10" x14ac:dyDescent="0.3">
      <c r="A18" s="4">
        <v>13</v>
      </c>
      <c r="B18" s="24">
        <v>3</v>
      </c>
      <c r="C18" s="24">
        <v>2</v>
      </c>
      <c r="D18" s="25">
        <v>2</v>
      </c>
      <c r="E18" s="25">
        <v>3</v>
      </c>
      <c r="F18" s="25">
        <v>2</v>
      </c>
      <c r="G18" s="24">
        <v>3</v>
      </c>
      <c r="H18" s="24">
        <v>2</v>
      </c>
      <c r="I18" s="24">
        <v>2</v>
      </c>
      <c r="J18" s="24">
        <v>3</v>
      </c>
    </row>
    <row r="19" spans="1:10" x14ac:dyDescent="0.3">
      <c r="A19" s="4">
        <v>14</v>
      </c>
      <c r="B19" s="24">
        <v>3</v>
      </c>
      <c r="C19" s="24">
        <v>2</v>
      </c>
      <c r="D19" s="25">
        <v>3</v>
      </c>
      <c r="E19" s="25">
        <v>3</v>
      </c>
      <c r="F19" s="25">
        <v>3</v>
      </c>
      <c r="G19" s="24">
        <v>3</v>
      </c>
      <c r="H19" s="24">
        <v>3</v>
      </c>
      <c r="I19" s="24">
        <v>3</v>
      </c>
      <c r="J19" s="24">
        <v>3</v>
      </c>
    </row>
    <row r="20" spans="1:10" x14ac:dyDescent="0.3">
      <c r="A20" s="4">
        <v>15</v>
      </c>
      <c r="B20" s="24">
        <v>3</v>
      </c>
      <c r="C20" s="24">
        <v>3</v>
      </c>
      <c r="D20" s="25">
        <v>3</v>
      </c>
      <c r="E20" s="25">
        <v>3</v>
      </c>
      <c r="F20" s="25">
        <v>3</v>
      </c>
      <c r="G20" s="24">
        <v>3</v>
      </c>
      <c r="H20" s="24">
        <v>3</v>
      </c>
      <c r="I20" s="24">
        <v>3</v>
      </c>
      <c r="J20" s="24">
        <v>3</v>
      </c>
    </row>
    <row r="21" spans="1:10" x14ac:dyDescent="0.3">
      <c r="A21" s="4">
        <v>16</v>
      </c>
      <c r="B21" s="24">
        <v>3</v>
      </c>
      <c r="C21" s="24">
        <v>3</v>
      </c>
      <c r="D21" s="25">
        <v>3</v>
      </c>
      <c r="E21" s="25">
        <v>3</v>
      </c>
      <c r="F21" s="25">
        <v>3</v>
      </c>
      <c r="G21" s="24">
        <v>2</v>
      </c>
      <c r="H21" s="24">
        <v>2</v>
      </c>
      <c r="I21" s="24">
        <v>3</v>
      </c>
      <c r="J21" s="24">
        <v>2</v>
      </c>
    </row>
    <row r="22" spans="1:10" x14ac:dyDescent="0.3">
      <c r="A22" s="4">
        <v>17</v>
      </c>
      <c r="B22" s="24">
        <v>3</v>
      </c>
      <c r="C22" s="24">
        <v>3</v>
      </c>
      <c r="D22" s="25">
        <v>3</v>
      </c>
      <c r="E22" s="25">
        <v>3</v>
      </c>
      <c r="F22" s="25">
        <v>3</v>
      </c>
      <c r="G22" s="24">
        <v>3</v>
      </c>
      <c r="H22" s="24">
        <v>2</v>
      </c>
      <c r="I22" s="24">
        <v>3</v>
      </c>
      <c r="J22" s="24">
        <v>3</v>
      </c>
    </row>
    <row r="23" spans="1:10" x14ac:dyDescent="0.3">
      <c r="A23" s="4">
        <v>18</v>
      </c>
      <c r="B23" s="24">
        <v>3</v>
      </c>
      <c r="C23" s="24">
        <v>2</v>
      </c>
      <c r="D23" s="25">
        <v>2</v>
      </c>
      <c r="E23" s="25">
        <v>3</v>
      </c>
      <c r="F23" s="25">
        <v>3</v>
      </c>
      <c r="G23" s="24">
        <v>2</v>
      </c>
      <c r="H23" s="24">
        <v>2</v>
      </c>
      <c r="I23" s="24">
        <v>3</v>
      </c>
      <c r="J23" s="24">
        <v>3</v>
      </c>
    </row>
    <row r="24" spans="1:10" x14ac:dyDescent="0.3">
      <c r="A24" s="4">
        <v>19</v>
      </c>
      <c r="B24" s="24">
        <v>3</v>
      </c>
      <c r="C24" s="24">
        <v>3</v>
      </c>
      <c r="D24" s="25">
        <v>3</v>
      </c>
      <c r="E24" s="25">
        <v>3</v>
      </c>
      <c r="F24" s="25">
        <v>3</v>
      </c>
      <c r="G24" s="24">
        <v>3</v>
      </c>
      <c r="H24" s="24">
        <v>3</v>
      </c>
      <c r="I24" s="24">
        <v>3</v>
      </c>
      <c r="J24" s="24">
        <v>3</v>
      </c>
    </row>
    <row r="25" spans="1:10" x14ac:dyDescent="0.3">
      <c r="A25" s="4">
        <v>20</v>
      </c>
      <c r="B25" s="24">
        <v>2</v>
      </c>
      <c r="C25" s="24">
        <v>2</v>
      </c>
      <c r="D25" s="25">
        <v>3</v>
      </c>
      <c r="E25" s="25">
        <v>3</v>
      </c>
      <c r="F25" s="25">
        <v>3</v>
      </c>
      <c r="G25" s="24">
        <v>3</v>
      </c>
      <c r="H25" s="24">
        <v>3</v>
      </c>
      <c r="I25" s="24">
        <v>3</v>
      </c>
      <c r="J25" s="24">
        <v>3</v>
      </c>
    </row>
    <row r="26" spans="1:10" x14ac:dyDescent="0.3">
      <c r="A26" s="4">
        <v>21</v>
      </c>
      <c r="B26" s="24">
        <v>3</v>
      </c>
      <c r="C26" s="24">
        <v>2</v>
      </c>
      <c r="D26" s="25">
        <v>3</v>
      </c>
      <c r="E26" s="25">
        <v>3</v>
      </c>
      <c r="F26" s="25">
        <v>3</v>
      </c>
      <c r="G26" s="24"/>
      <c r="H26" s="24"/>
      <c r="I26" s="24"/>
      <c r="J26" s="24"/>
    </row>
    <row r="27" spans="1:10" x14ac:dyDescent="0.3">
      <c r="A27" s="4">
        <v>22</v>
      </c>
      <c r="B27" s="24">
        <v>2</v>
      </c>
      <c r="C27" s="24">
        <v>3</v>
      </c>
      <c r="D27" s="25">
        <v>2</v>
      </c>
      <c r="E27" s="25">
        <v>3</v>
      </c>
      <c r="F27" s="25">
        <v>3</v>
      </c>
      <c r="G27" s="24"/>
      <c r="H27" s="24"/>
      <c r="I27" s="24"/>
      <c r="J27" s="24"/>
    </row>
    <row r="28" spans="1:10" x14ac:dyDescent="0.3">
      <c r="A28" s="4">
        <v>23</v>
      </c>
      <c r="B28" s="24">
        <v>2</v>
      </c>
      <c r="C28" s="24">
        <v>3</v>
      </c>
      <c r="D28" s="25">
        <v>2</v>
      </c>
      <c r="E28" s="25">
        <v>3</v>
      </c>
      <c r="F28" s="25">
        <v>3</v>
      </c>
      <c r="G28" s="24"/>
      <c r="H28" s="24"/>
      <c r="I28" s="24"/>
      <c r="J28" s="24"/>
    </row>
    <row r="29" spans="1:10" x14ac:dyDescent="0.3">
      <c r="A29" s="4">
        <v>24</v>
      </c>
      <c r="B29" s="24">
        <v>2</v>
      </c>
      <c r="C29" s="24">
        <v>3</v>
      </c>
      <c r="D29" s="25">
        <v>2</v>
      </c>
      <c r="E29" s="25">
        <v>3</v>
      </c>
      <c r="F29" s="25">
        <v>3</v>
      </c>
      <c r="G29" s="24"/>
      <c r="H29" s="24"/>
      <c r="I29" s="24"/>
      <c r="J29" s="24"/>
    </row>
    <row r="30" spans="1:10" x14ac:dyDescent="0.3">
      <c r="A30" s="4">
        <v>25</v>
      </c>
      <c r="B30" s="24">
        <v>2</v>
      </c>
      <c r="C30" s="24">
        <v>3</v>
      </c>
      <c r="D30" s="25">
        <v>3</v>
      </c>
      <c r="E30" s="25">
        <v>2</v>
      </c>
      <c r="F30" s="25">
        <v>3</v>
      </c>
      <c r="G30" s="24"/>
      <c r="H30" s="24"/>
      <c r="I30" s="24"/>
      <c r="J30" s="24"/>
    </row>
    <row r="31" spans="1:10" x14ac:dyDescent="0.3">
      <c r="A31" s="4">
        <v>26</v>
      </c>
      <c r="B31" s="24">
        <v>3</v>
      </c>
      <c r="C31" s="24">
        <v>3</v>
      </c>
      <c r="D31" s="25">
        <v>3</v>
      </c>
      <c r="E31" s="25">
        <v>3</v>
      </c>
      <c r="F31" s="25">
        <v>3</v>
      </c>
      <c r="G31" s="24"/>
      <c r="H31" s="24"/>
      <c r="I31" s="24"/>
      <c r="J31" s="24"/>
    </row>
    <row r="32" spans="1:10" x14ac:dyDescent="0.3">
      <c r="A32" s="4">
        <v>27</v>
      </c>
      <c r="B32" s="24">
        <v>3</v>
      </c>
      <c r="C32" s="24">
        <v>3</v>
      </c>
      <c r="D32" s="25">
        <v>3</v>
      </c>
      <c r="E32" s="25">
        <v>3</v>
      </c>
      <c r="F32" s="25">
        <v>3</v>
      </c>
      <c r="G32" s="24"/>
      <c r="H32" s="24"/>
      <c r="I32" s="24"/>
      <c r="J32" s="24"/>
    </row>
    <row r="33" spans="1:10" x14ac:dyDescent="0.3">
      <c r="A33" s="4">
        <v>28</v>
      </c>
      <c r="B33" s="24">
        <v>2</v>
      </c>
      <c r="C33" s="24">
        <v>2</v>
      </c>
      <c r="D33" s="25">
        <v>2</v>
      </c>
      <c r="E33" s="25">
        <v>3</v>
      </c>
      <c r="F33" s="25">
        <v>3</v>
      </c>
      <c r="G33" s="24"/>
      <c r="H33" s="24"/>
      <c r="I33" s="24"/>
      <c r="J33" s="24"/>
    </row>
    <row r="34" spans="1:10" x14ac:dyDescent="0.3">
      <c r="A34" s="4">
        <v>29</v>
      </c>
      <c r="B34" s="26">
        <v>3</v>
      </c>
      <c r="C34" s="24">
        <v>3</v>
      </c>
      <c r="D34" s="25">
        <v>3</v>
      </c>
      <c r="E34" s="25">
        <v>3</v>
      </c>
      <c r="F34" s="25">
        <v>3</v>
      </c>
      <c r="G34" s="24"/>
      <c r="H34" s="24"/>
      <c r="I34" s="24"/>
      <c r="J34" s="24"/>
    </row>
    <row r="35" spans="1:10" x14ac:dyDescent="0.3">
      <c r="A35" s="27" t="s">
        <v>12</v>
      </c>
      <c r="B35" s="7">
        <f t="shared" ref="B35:J35" si="0">COUNTIF(B$6:B$34, 3)</f>
        <v>23</v>
      </c>
      <c r="C35" s="7">
        <f t="shared" si="0"/>
        <v>14</v>
      </c>
      <c r="D35" s="7">
        <f t="shared" si="0"/>
        <v>19</v>
      </c>
      <c r="E35" s="7">
        <f t="shared" si="0"/>
        <v>28</v>
      </c>
      <c r="F35" s="7">
        <f t="shared" si="0"/>
        <v>27</v>
      </c>
      <c r="G35" s="7">
        <f t="shared" si="0"/>
        <v>13</v>
      </c>
      <c r="H35" s="7">
        <f t="shared" si="0"/>
        <v>8</v>
      </c>
      <c r="I35" s="7">
        <f t="shared" si="0"/>
        <v>14</v>
      </c>
      <c r="J35" s="7">
        <f t="shared" si="0"/>
        <v>12</v>
      </c>
    </row>
    <row r="36" spans="1:10" x14ac:dyDescent="0.3">
      <c r="A36" s="27" t="s">
        <v>13</v>
      </c>
      <c r="B36" s="7">
        <f t="shared" ref="B36:J36" si="1">COUNTIF(B$6:B$34, 2)</f>
        <v>6</v>
      </c>
      <c r="C36" s="7">
        <f t="shared" si="1"/>
        <v>15</v>
      </c>
      <c r="D36" s="7">
        <f t="shared" si="1"/>
        <v>10</v>
      </c>
      <c r="E36" s="7">
        <f t="shared" si="1"/>
        <v>1</v>
      </c>
      <c r="F36" s="7">
        <f t="shared" si="1"/>
        <v>2</v>
      </c>
      <c r="G36" s="7">
        <f t="shared" si="1"/>
        <v>7</v>
      </c>
      <c r="H36" s="7">
        <f t="shared" si="1"/>
        <v>12</v>
      </c>
      <c r="I36" s="7">
        <f t="shared" si="1"/>
        <v>5</v>
      </c>
      <c r="J36" s="7">
        <f t="shared" si="1"/>
        <v>8</v>
      </c>
    </row>
    <row r="37" spans="1:10" x14ac:dyDescent="0.3">
      <c r="A37" s="27" t="s">
        <v>14</v>
      </c>
      <c r="B37" s="7">
        <f t="shared" ref="B37:J37" si="2">COUNTIF(B$6:B$34, 1)</f>
        <v>0</v>
      </c>
      <c r="C37" s="7">
        <f t="shared" si="2"/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1</v>
      </c>
      <c r="J37" s="7">
        <f t="shared" si="2"/>
        <v>0</v>
      </c>
    </row>
    <row r="38" spans="1:10" x14ac:dyDescent="0.3">
      <c r="A38" s="8" t="s">
        <v>15</v>
      </c>
      <c r="B38" s="8">
        <f t="shared" ref="B38:I38" si="3">SUM(B$6:B$34)</f>
        <v>81</v>
      </c>
      <c r="C38" s="8">
        <f t="shared" si="3"/>
        <v>72</v>
      </c>
      <c r="D38" s="8">
        <f t="shared" si="3"/>
        <v>77</v>
      </c>
      <c r="E38" s="8">
        <f t="shared" si="3"/>
        <v>86</v>
      </c>
      <c r="F38" s="8">
        <f t="shared" si="3"/>
        <v>85</v>
      </c>
      <c r="G38" s="8">
        <f t="shared" si="3"/>
        <v>53</v>
      </c>
      <c r="H38" s="8">
        <f t="shared" si="3"/>
        <v>48</v>
      </c>
      <c r="I38" s="8">
        <f t="shared" si="3"/>
        <v>53</v>
      </c>
      <c r="J38" s="8">
        <f>SUM(J6:J34)</f>
        <v>52</v>
      </c>
    </row>
    <row r="39" spans="1:10" x14ac:dyDescent="0.3">
      <c r="A39" s="8" t="s">
        <v>16</v>
      </c>
      <c r="B39" s="28">
        <f t="shared" ref="B39:J39" si="4">AVERAGE(B6:B34)</f>
        <v>2.7931034482758621</v>
      </c>
      <c r="C39" s="28">
        <f t="shared" si="4"/>
        <v>2.4827586206896552</v>
      </c>
      <c r="D39" s="28">
        <f t="shared" si="4"/>
        <v>2.6551724137931036</v>
      </c>
      <c r="E39" s="28">
        <f t="shared" si="4"/>
        <v>2.9655172413793105</v>
      </c>
      <c r="F39" s="28">
        <f t="shared" si="4"/>
        <v>2.9310344827586206</v>
      </c>
      <c r="G39" s="28">
        <f t="shared" si="4"/>
        <v>2.65</v>
      </c>
      <c r="H39" s="28">
        <f t="shared" si="4"/>
        <v>2.4</v>
      </c>
      <c r="I39" s="28">
        <f t="shared" si="4"/>
        <v>2.65</v>
      </c>
      <c r="J39" s="28">
        <f t="shared" si="4"/>
        <v>2.6</v>
      </c>
    </row>
    <row r="40" spans="1:10" x14ac:dyDescent="0.3">
      <c r="A40" s="8" t="s">
        <v>17</v>
      </c>
      <c r="B40" s="53">
        <f>AVERAGE(B39:F39)</f>
        <v>2.7655172413793108</v>
      </c>
      <c r="C40" s="54"/>
      <c r="D40" s="54"/>
      <c r="E40" s="54"/>
      <c r="F40" s="55"/>
      <c r="G40" s="50">
        <f>AVERAGE(G39:J39)</f>
        <v>2.5749999999999997</v>
      </c>
      <c r="H40" s="51"/>
      <c r="I40" s="51"/>
      <c r="J40" s="52"/>
    </row>
    <row r="41" spans="1:10" ht="16.5" customHeight="1" x14ac:dyDescent="0.3">
      <c r="A41" s="41" t="s">
        <v>18</v>
      </c>
      <c r="B41" s="41"/>
      <c r="C41" s="41"/>
      <c r="D41" s="41"/>
      <c r="E41" s="41"/>
      <c r="F41" s="41"/>
      <c r="G41" s="41"/>
      <c r="H41" s="41"/>
      <c r="I41" s="41"/>
      <c r="J41" s="41"/>
    </row>
  </sheetData>
  <mergeCells count="8">
    <mergeCell ref="A41:J41"/>
    <mergeCell ref="A2:A3"/>
    <mergeCell ref="B2:J2"/>
    <mergeCell ref="A1:J1"/>
    <mergeCell ref="G3:J3"/>
    <mergeCell ref="G40:J40"/>
    <mergeCell ref="B3:F3"/>
    <mergeCell ref="B40:F4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B1" zoomScale="85" zoomScaleNormal="85" workbookViewId="0">
      <selection activeCell="M1" sqref="M1"/>
    </sheetView>
  </sheetViews>
  <sheetFormatPr defaultColWidth="9" defaultRowHeight="15" x14ac:dyDescent="0.3"/>
  <cols>
    <col min="1" max="1" width="14.75" style="2" customWidth="1"/>
    <col min="2" max="12" width="21.625" style="1" customWidth="1"/>
    <col min="13" max="16384" width="9" style="1"/>
  </cols>
  <sheetData>
    <row r="1" spans="1:12" ht="18.75" x14ac:dyDescent="0.3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 x14ac:dyDescent="0.3">
      <c r="A2" s="42" t="s">
        <v>21</v>
      </c>
      <c r="B2" s="57" t="s">
        <v>75</v>
      </c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x14ac:dyDescent="0.3">
      <c r="A3" s="42"/>
      <c r="B3" s="60" t="s">
        <v>76</v>
      </c>
      <c r="C3" s="61"/>
      <c r="D3" s="61"/>
      <c r="E3" s="61"/>
      <c r="F3" s="61"/>
      <c r="G3" s="62"/>
      <c r="H3" s="60" t="s">
        <v>77</v>
      </c>
      <c r="I3" s="61"/>
      <c r="J3" s="61"/>
      <c r="K3" s="61"/>
      <c r="L3" s="62"/>
    </row>
    <row r="4" spans="1:12" ht="57" x14ac:dyDescent="0.3">
      <c r="A4" s="3" t="s">
        <v>11</v>
      </c>
      <c r="B4" s="22" t="s">
        <v>49</v>
      </c>
      <c r="C4" s="22" t="s">
        <v>44</v>
      </c>
      <c r="D4" s="22" t="s">
        <v>45</v>
      </c>
      <c r="E4" s="22" t="s">
        <v>46</v>
      </c>
      <c r="F4" s="22" t="s">
        <v>47</v>
      </c>
      <c r="G4" s="22" t="s">
        <v>48</v>
      </c>
      <c r="H4" s="22" t="s">
        <v>54</v>
      </c>
      <c r="I4" s="22" t="s">
        <v>50</v>
      </c>
      <c r="J4" s="22" t="s">
        <v>51</v>
      </c>
      <c r="K4" s="22" t="s">
        <v>52</v>
      </c>
      <c r="L4" s="22" t="s">
        <v>53</v>
      </c>
    </row>
    <row r="5" spans="1:12" x14ac:dyDescent="0.3">
      <c r="A5" s="3" t="s">
        <v>22</v>
      </c>
      <c r="B5" s="22">
        <v>27</v>
      </c>
      <c r="C5" s="22">
        <v>27</v>
      </c>
      <c r="D5" s="22">
        <v>27</v>
      </c>
      <c r="E5" s="22">
        <v>27</v>
      </c>
      <c r="F5" s="22">
        <v>27</v>
      </c>
      <c r="G5" s="22">
        <v>27</v>
      </c>
      <c r="H5" s="22">
        <v>27</v>
      </c>
      <c r="I5" s="22">
        <v>27</v>
      </c>
      <c r="J5" s="22">
        <v>27</v>
      </c>
      <c r="K5" s="22">
        <v>27</v>
      </c>
      <c r="L5" s="22">
        <v>27</v>
      </c>
    </row>
    <row r="6" spans="1:12" x14ac:dyDescent="0.3">
      <c r="A6" s="4">
        <v>1</v>
      </c>
      <c r="B6" s="24">
        <v>2</v>
      </c>
      <c r="C6" s="24">
        <v>3</v>
      </c>
      <c r="D6" s="25">
        <v>3</v>
      </c>
      <c r="E6" s="25">
        <v>3</v>
      </c>
      <c r="F6" s="25">
        <v>3</v>
      </c>
      <c r="G6" s="25">
        <v>3</v>
      </c>
      <c r="H6" s="5">
        <v>3</v>
      </c>
      <c r="I6" s="5">
        <v>3</v>
      </c>
      <c r="J6" s="5">
        <v>3</v>
      </c>
      <c r="K6" s="5">
        <v>3</v>
      </c>
      <c r="L6" s="5">
        <v>3</v>
      </c>
    </row>
    <row r="7" spans="1:12" x14ac:dyDescent="0.3">
      <c r="A7" s="4">
        <v>2</v>
      </c>
      <c r="B7" s="24">
        <v>3</v>
      </c>
      <c r="C7" s="24">
        <v>3</v>
      </c>
      <c r="D7" s="25">
        <v>3</v>
      </c>
      <c r="E7" s="25">
        <v>3</v>
      </c>
      <c r="F7" s="25">
        <v>3</v>
      </c>
      <c r="G7" s="25">
        <v>3</v>
      </c>
      <c r="H7" s="5">
        <v>3</v>
      </c>
      <c r="I7" s="5">
        <v>3</v>
      </c>
      <c r="J7" s="5">
        <v>3</v>
      </c>
      <c r="K7" s="5">
        <v>3</v>
      </c>
      <c r="L7" s="5">
        <v>3</v>
      </c>
    </row>
    <row r="8" spans="1:12" x14ac:dyDescent="0.3">
      <c r="A8" s="4">
        <v>3</v>
      </c>
      <c r="B8" s="24">
        <v>3</v>
      </c>
      <c r="C8" s="24">
        <v>3</v>
      </c>
      <c r="D8" s="25">
        <v>3</v>
      </c>
      <c r="E8" s="25">
        <v>2</v>
      </c>
      <c r="F8" s="25">
        <v>2</v>
      </c>
      <c r="G8" s="25">
        <v>3</v>
      </c>
      <c r="H8" s="5">
        <v>2</v>
      </c>
      <c r="I8" s="5">
        <v>3</v>
      </c>
      <c r="J8" s="5">
        <v>3</v>
      </c>
      <c r="K8" s="5">
        <v>3</v>
      </c>
      <c r="L8" s="5">
        <v>3</v>
      </c>
    </row>
    <row r="9" spans="1:12" x14ac:dyDescent="0.3">
      <c r="A9" s="4">
        <v>4</v>
      </c>
      <c r="B9" s="24">
        <v>3</v>
      </c>
      <c r="C9" s="24">
        <v>3</v>
      </c>
      <c r="D9" s="25">
        <v>3</v>
      </c>
      <c r="E9" s="25">
        <v>3</v>
      </c>
      <c r="F9" s="25">
        <v>3</v>
      </c>
      <c r="G9" s="25">
        <v>3</v>
      </c>
      <c r="H9" s="5">
        <v>3</v>
      </c>
      <c r="I9" s="5">
        <v>3</v>
      </c>
      <c r="J9" s="5">
        <v>3</v>
      </c>
      <c r="K9" s="5">
        <v>3</v>
      </c>
      <c r="L9" s="5">
        <v>3</v>
      </c>
    </row>
    <row r="10" spans="1:12" x14ac:dyDescent="0.3">
      <c r="A10" s="4">
        <v>5</v>
      </c>
      <c r="B10" s="24">
        <v>2</v>
      </c>
      <c r="C10" s="24">
        <v>3</v>
      </c>
      <c r="D10" s="25">
        <v>3</v>
      </c>
      <c r="E10" s="25">
        <v>3</v>
      </c>
      <c r="F10" s="25">
        <v>2</v>
      </c>
      <c r="G10" s="25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</row>
    <row r="11" spans="1:12" x14ac:dyDescent="0.3">
      <c r="A11" s="4">
        <v>6</v>
      </c>
      <c r="B11" s="24">
        <v>3</v>
      </c>
      <c r="C11" s="24">
        <v>3</v>
      </c>
      <c r="D11" s="25">
        <v>3</v>
      </c>
      <c r="E11" s="25">
        <v>3</v>
      </c>
      <c r="F11" s="25">
        <v>2</v>
      </c>
      <c r="G11" s="25">
        <v>3</v>
      </c>
      <c r="H11" s="5">
        <v>3</v>
      </c>
      <c r="I11" s="5">
        <v>3</v>
      </c>
      <c r="J11" s="5">
        <v>3</v>
      </c>
      <c r="K11" s="5">
        <v>3</v>
      </c>
      <c r="L11" s="5">
        <v>3</v>
      </c>
    </row>
    <row r="12" spans="1:12" x14ac:dyDescent="0.3">
      <c r="A12" s="4">
        <v>7</v>
      </c>
      <c r="B12" s="24">
        <v>2</v>
      </c>
      <c r="C12" s="24">
        <v>2</v>
      </c>
      <c r="D12" s="25">
        <v>3</v>
      </c>
      <c r="E12" s="25">
        <v>2</v>
      </c>
      <c r="F12" s="25">
        <v>2</v>
      </c>
      <c r="G12" s="25">
        <v>3</v>
      </c>
      <c r="H12" s="5">
        <v>2</v>
      </c>
      <c r="I12" s="5">
        <v>3</v>
      </c>
      <c r="J12" s="5">
        <v>3</v>
      </c>
      <c r="K12" s="5">
        <v>3</v>
      </c>
      <c r="L12" s="5">
        <v>2</v>
      </c>
    </row>
    <row r="13" spans="1:12" x14ac:dyDescent="0.3">
      <c r="A13" s="4">
        <v>8</v>
      </c>
      <c r="B13" s="24">
        <v>3</v>
      </c>
      <c r="C13" s="24">
        <v>3</v>
      </c>
      <c r="D13" s="25">
        <v>3</v>
      </c>
      <c r="E13" s="25">
        <v>3</v>
      </c>
      <c r="F13" s="25">
        <v>3</v>
      </c>
      <c r="G13" s="25">
        <v>3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</row>
    <row r="14" spans="1:12" x14ac:dyDescent="0.3">
      <c r="A14" s="4">
        <v>9</v>
      </c>
      <c r="B14" s="24">
        <v>2</v>
      </c>
      <c r="C14" s="24">
        <v>3</v>
      </c>
      <c r="D14" s="25">
        <v>3</v>
      </c>
      <c r="E14" s="25">
        <v>2</v>
      </c>
      <c r="F14" s="25">
        <v>3</v>
      </c>
      <c r="G14" s="2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</row>
    <row r="15" spans="1:12" x14ac:dyDescent="0.3">
      <c r="A15" s="4">
        <v>10</v>
      </c>
      <c r="B15" s="24">
        <v>3</v>
      </c>
      <c r="C15" s="24">
        <v>3</v>
      </c>
      <c r="D15" s="25">
        <v>3</v>
      </c>
      <c r="E15" s="25">
        <v>3</v>
      </c>
      <c r="F15" s="25">
        <v>3</v>
      </c>
      <c r="G15" s="25">
        <v>3</v>
      </c>
      <c r="H15" s="5">
        <v>3</v>
      </c>
      <c r="I15" s="5">
        <v>3</v>
      </c>
      <c r="J15" s="5">
        <v>3</v>
      </c>
      <c r="K15" s="5">
        <v>3</v>
      </c>
      <c r="L15" s="5">
        <v>3</v>
      </c>
    </row>
    <row r="16" spans="1:12" x14ac:dyDescent="0.3">
      <c r="A16" s="4">
        <v>11</v>
      </c>
      <c r="B16" s="24">
        <v>3</v>
      </c>
      <c r="C16" s="24">
        <v>3</v>
      </c>
      <c r="D16" s="25">
        <v>3</v>
      </c>
      <c r="E16" s="25">
        <v>3</v>
      </c>
      <c r="F16" s="25">
        <v>3</v>
      </c>
      <c r="G16" s="25">
        <v>3</v>
      </c>
      <c r="H16" s="5">
        <v>3</v>
      </c>
      <c r="I16" s="5">
        <v>3</v>
      </c>
      <c r="J16" s="5">
        <v>3</v>
      </c>
      <c r="K16" s="5">
        <v>3</v>
      </c>
      <c r="L16" s="5">
        <v>3</v>
      </c>
    </row>
    <row r="17" spans="1:12" x14ac:dyDescent="0.3">
      <c r="A17" s="4">
        <v>12</v>
      </c>
      <c r="B17" s="24">
        <v>3</v>
      </c>
      <c r="C17" s="24">
        <v>3</v>
      </c>
      <c r="D17" s="25">
        <v>3</v>
      </c>
      <c r="E17" s="25">
        <v>2</v>
      </c>
      <c r="F17" s="25">
        <v>3</v>
      </c>
      <c r="G17" s="25">
        <v>3</v>
      </c>
      <c r="H17" s="5">
        <v>2</v>
      </c>
      <c r="I17" s="5">
        <v>3</v>
      </c>
      <c r="J17" s="5">
        <v>3</v>
      </c>
      <c r="K17" s="5">
        <v>3</v>
      </c>
      <c r="L17" s="5">
        <v>3</v>
      </c>
    </row>
    <row r="18" spans="1:12" x14ac:dyDescent="0.3">
      <c r="A18" s="4">
        <v>13</v>
      </c>
      <c r="B18" s="24">
        <v>3</v>
      </c>
      <c r="C18" s="24">
        <v>3</v>
      </c>
      <c r="D18" s="25">
        <v>3</v>
      </c>
      <c r="E18" s="25">
        <v>2</v>
      </c>
      <c r="F18" s="25">
        <v>3</v>
      </c>
      <c r="G18" s="2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</row>
    <row r="19" spans="1:12" x14ac:dyDescent="0.3">
      <c r="A19" s="4">
        <v>14</v>
      </c>
      <c r="B19" s="24">
        <v>2</v>
      </c>
      <c r="C19" s="24">
        <v>2</v>
      </c>
      <c r="D19" s="25">
        <v>3</v>
      </c>
      <c r="E19" s="25">
        <v>2</v>
      </c>
      <c r="F19" s="25">
        <v>2</v>
      </c>
      <c r="G19" s="25">
        <v>3</v>
      </c>
      <c r="H19" s="5">
        <v>2</v>
      </c>
      <c r="I19" s="5">
        <v>3</v>
      </c>
      <c r="J19" s="5">
        <v>3</v>
      </c>
      <c r="K19" s="5">
        <v>3</v>
      </c>
      <c r="L19" s="5">
        <v>3</v>
      </c>
    </row>
    <row r="20" spans="1:12" x14ac:dyDescent="0.3">
      <c r="A20" s="4">
        <v>15</v>
      </c>
      <c r="B20" s="24">
        <v>2</v>
      </c>
      <c r="C20" s="24">
        <v>3</v>
      </c>
      <c r="D20" s="25">
        <v>3</v>
      </c>
      <c r="E20" s="25">
        <v>2</v>
      </c>
      <c r="F20" s="25">
        <v>3</v>
      </c>
      <c r="G20" s="25">
        <v>3</v>
      </c>
      <c r="H20" s="5">
        <v>2</v>
      </c>
      <c r="I20" s="5">
        <v>3</v>
      </c>
      <c r="J20" s="5">
        <v>3</v>
      </c>
      <c r="K20" s="5">
        <v>3</v>
      </c>
      <c r="L20" s="5">
        <v>3</v>
      </c>
    </row>
    <row r="21" spans="1:12" x14ac:dyDescent="0.3">
      <c r="A21" s="4">
        <v>16</v>
      </c>
      <c r="B21" s="24">
        <v>3</v>
      </c>
      <c r="C21" s="24">
        <v>3</v>
      </c>
      <c r="D21" s="25">
        <v>3</v>
      </c>
      <c r="E21" s="25">
        <v>3</v>
      </c>
      <c r="F21" s="25">
        <v>3</v>
      </c>
      <c r="G21" s="25">
        <v>3</v>
      </c>
      <c r="H21" s="5">
        <v>3</v>
      </c>
      <c r="I21" s="5">
        <v>3</v>
      </c>
      <c r="J21" s="5">
        <v>3</v>
      </c>
      <c r="K21" s="5">
        <v>3</v>
      </c>
      <c r="L21" s="5">
        <v>3</v>
      </c>
    </row>
    <row r="22" spans="1:12" x14ac:dyDescent="0.3">
      <c r="A22" s="4">
        <v>17</v>
      </c>
      <c r="B22" s="24">
        <v>3</v>
      </c>
      <c r="C22" s="24">
        <v>3</v>
      </c>
      <c r="D22" s="25">
        <v>3</v>
      </c>
      <c r="E22" s="25">
        <v>2</v>
      </c>
      <c r="F22" s="25">
        <v>2</v>
      </c>
      <c r="G22" s="25">
        <v>3</v>
      </c>
      <c r="H22" s="5">
        <v>2</v>
      </c>
      <c r="I22" s="5">
        <v>3</v>
      </c>
      <c r="J22" s="5">
        <v>3</v>
      </c>
      <c r="K22" s="5">
        <v>3</v>
      </c>
      <c r="L22" s="5">
        <v>3</v>
      </c>
    </row>
    <row r="23" spans="1:12" x14ac:dyDescent="0.3">
      <c r="A23" s="4">
        <v>18</v>
      </c>
      <c r="B23" s="24">
        <v>3</v>
      </c>
      <c r="C23" s="24">
        <v>3</v>
      </c>
      <c r="D23" s="25">
        <v>3</v>
      </c>
      <c r="E23" s="25">
        <v>3</v>
      </c>
      <c r="F23" s="25">
        <v>3</v>
      </c>
      <c r="G23" s="25">
        <v>3</v>
      </c>
      <c r="H23" s="5">
        <v>3</v>
      </c>
      <c r="I23" s="5">
        <v>3</v>
      </c>
      <c r="J23" s="5">
        <v>3</v>
      </c>
      <c r="K23" s="5">
        <v>3</v>
      </c>
      <c r="L23" s="5">
        <v>3</v>
      </c>
    </row>
    <row r="24" spans="1:12" x14ac:dyDescent="0.3">
      <c r="A24" s="4">
        <v>19</v>
      </c>
      <c r="B24" s="24">
        <v>2</v>
      </c>
      <c r="C24" s="24">
        <v>2</v>
      </c>
      <c r="D24" s="25">
        <v>3</v>
      </c>
      <c r="E24" s="25">
        <v>3</v>
      </c>
      <c r="F24" s="25">
        <v>3</v>
      </c>
      <c r="G24" s="25">
        <v>3</v>
      </c>
      <c r="H24" s="5">
        <v>3</v>
      </c>
      <c r="I24" s="5">
        <v>3</v>
      </c>
      <c r="J24" s="5">
        <v>3</v>
      </c>
      <c r="K24" s="5">
        <v>3</v>
      </c>
      <c r="L24" s="5">
        <v>3</v>
      </c>
    </row>
    <row r="25" spans="1:12" x14ac:dyDescent="0.3">
      <c r="A25" s="4">
        <v>20</v>
      </c>
      <c r="B25" s="24">
        <v>3</v>
      </c>
      <c r="C25" s="24">
        <v>3</v>
      </c>
      <c r="D25" s="25">
        <v>3</v>
      </c>
      <c r="E25" s="25">
        <v>3</v>
      </c>
      <c r="F25" s="25">
        <v>3</v>
      </c>
      <c r="G25" s="25">
        <v>3</v>
      </c>
      <c r="H25" s="5">
        <v>3</v>
      </c>
      <c r="I25" s="5">
        <v>3</v>
      </c>
      <c r="J25" s="5">
        <v>3</v>
      </c>
      <c r="K25" s="5">
        <v>3</v>
      </c>
      <c r="L25" s="5">
        <v>3</v>
      </c>
    </row>
    <row r="26" spans="1:12" x14ac:dyDescent="0.3">
      <c r="A26" s="4">
        <v>21</v>
      </c>
      <c r="B26" s="24">
        <v>3</v>
      </c>
      <c r="C26" s="24">
        <v>2</v>
      </c>
      <c r="D26" s="25">
        <v>3</v>
      </c>
      <c r="E26" s="25">
        <v>2</v>
      </c>
      <c r="F26" s="25">
        <v>2</v>
      </c>
      <c r="G26" s="25">
        <v>3</v>
      </c>
      <c r="H26" s="5">
        <v>3</v>
      </c>
      <c r="I26" s="5">
        <v>3</v>
      </c>
      <c r="J26" s="5">
        <v>3</v>
      </c>
      <c r="K26" s="5">
        <v>3</v>
      </c>
      <c r="L26" s="5">
        <v>3</v>
      </c>
    </row>
    <row r="27" spans="1:12" x14ac:dyDescent="0.3">
      <c r="A27" s="4">
        <v>22</v>
      </c>
      <c r="B27" s="24">
        <v>3</v>
      </c>
      <c r="C27" s="24">
        <v>3</v>
      </c>
      <c r="D27" s="25">
        <v>3</v>
      </c>
      <c r="E27" s="25">
        <v>3</v>
      </c>
      <c r="F27" s="25">
        <v>3</v>
      </c>
      <c r="G27" s="25">
        <v>3</v>
      </c>
      <c r="H27" s="5">
        <v>3</v>
      </c>
      <c r="I27" s="5">
        <v>3</v>
      </c>
      <c r="J27" s="5">
        <v>3</v>
      </c>
      <c r="K27" s="5">
        <v>3</v>
      </c>
      <c r="L27" s="5">
        <v>3</v>
      </c>
    </row>
    <row r="28" spans="1:12" x14ac:dyDescent="0.3">
      <c r="A28" s="4">
        <v>23</v>
      </c>
      <c r="B28" s="24">
        <v>2</v>
      </c>
      <c r="C28" s="24">
        <v>3</v>
      </c>
      <c r="D28" s="25">
        <v>3</v>
      </c>
      <c r="E28" s="25">
        <v>2</v>
      </c>
      <c r="F28" s="25">
        <v>2</v>
      </c>
      <c r="G28" s="25">
        <v>3</v>
      </c>
      <c r="H28" s="5">
        <v>3</v>
      </c>
      <c r="I28" s="5">
        <v>3</v>
      </c>
      <c r="J28" s="5">
        <v>3</v>
      </c>
      <c r="K28" s="5">
        <v>3</v>
      </c>
      <c r="L28" s="5">
        <v>3</v>
      </c>
    </row>
    <row r="29" spans="1:12" x14ac:dyDescent="0.3">
      <c r="A29" s="4">
        <v>24</v>
      </c>
      <c r="B29" s="24">
        <v>3</v>
      </c>
      <c r="C29" s="24">
        <v>3</v>
      </c>
      <c r="D29" s="25">
        <v>3</v>
      </c>
      <c r="E29" s="25">
        <v>2</v>
      </c>
      <c r="F29" s="25">
        <v>3</v>
      </c>
      <c r="G29" s="25">
        <v>3</v>
      </c>
      <c r="H29" s="5">
        <v>2</v>
      </c>
      <c r="I29" s="5">
        <v>3</v>
      </c>
      <c r="J29" s="5">
        <v>3</v>
      </c>
      <c r="K29" s="5">
        <v>3</v>
      </c>
      <c r="L29" s="5">
        <v>3</v>
      </c>
    </row>
    <row r="30" spans="1:12" x14ac:dyDescent="0.3">
      <c r="A30" s="4">
        <v>25</v>
      </c>
      <c r="B30" s="24">
        <v>3</v>
      </c>
      <c r="C30" s="24">
        <v>2</v>
      </c>
      <c r="D30" s="25">
        <v>3</v>
      </c>
      <c r="E30" s="25">
        <v>3</v>
      </c>
      <c r="F30" s="25">
        <v>3</v>
      </c>
      <c r="G30" s="25">
        <v>3</v>
      </c>
      <c r="H30" s="5">
        <v>3</v>
      </c>
      <c r="I30" s="5">
        <v>3</v>
      </c>
      <c r="J30" s="5">
        <v>2</v>
      </c>
      <c r="K30" s="5">
        <v>3</v>
      </c>
      <c r="L30" s="5">
        <v>3</v>
      </c>
    </row>
    <row r="31" spans="1:12" x14ac:dyDescent="0.3">
      <c r="A31" s="4">
        <v>26</v>
      </c>
      <c r="B31" s="24">
        <v>3</v>
      </c>
      <c r="C31" s="24">
        <v>3</v>
      </c>
      <c r="D31" s="25">
        <v>3</v>
      </c>
      <c r="E31" s="25">
        <v>3</v>
      </c>
      <c r="F31" s="25">
        <v>3</v>
      </c>
      <c r="G31" s="25">
        <v>3</v>
      </c>
      <c r="H31" s="5">
        <v>3</v>
      </c>
      <c r="I31" s="5">
        <v>3</v>
      </c>
      <c r="J31" s="5">
        <v>3</v>
      </c>
      <c r="K31" s="5">
        <v>3</v>
      </c>
      <c r="L31" s="5">
        <v>3</v>
      </c>
    </row>
    <row r="32" spans="1:12" x14ac:dyDescent="0.3">
      <c r="A32" s="4">
        <v>27</v>
      </c>
      <c r="B32" s="24">
        <v>2</v>
      </c>
      <c r="C32" s="24">
        <v>2</v>
      </c>
      <c r="D32" s="25">
        <v>3</v>
      </c>
      <c r="E32" s="25">
        <v>2</v>
      </c>
      <c r="F32" s="25">
        <v>2</v>
      </c>
      <c r="G32" s="25">
        <v>2</v>
      </c>
      <c r="H32" s="5">
        <v>2</v>
      </c>
      <c r="I32" s="5">
        <v>3</v>
      </c>
      <c r="J32" s="5">
        <v>3</v>
      </c>
      <c r="K32" s="5">
        <v>3</v>
      </c>
      <c r="L32" s="5">
        <v>3</v>
      </c>
    </row>
    <row r="33" spans="1:12" x14ac:dyDescent="0.3">
      <c r="A33" s="19" t="s">
        <v>12</v>
      </c>
      <c r="B33" s="7">
        <f>COUNTIF(B$6:B$32, 3)</f>
        <v>18</v>
      </c>
      <c r="C33" s="7">
        <f t="shared" ref="C33:L33" si="0">COUNTIF(C$6:C$32, 3)</f>
        <v>21</v>
      </c>
      <c r="D33" s="7">
        <f t="shared" si="0"/>
        <v>27</v>
      </c>
      <c r="E33" s="7">
        <f t="shared" si="0"/>
        <v>15</v>
      </c>
      <c r="F33" s="7">
        <f t="shared" si="0"/>
        <v>18</v>
      </c>
      <c r="G33" s="7">
        <f t="shared" si="0"/>
        <v>26</v>
      </c>
      <c r="H33" s="7">
        <f t="shared" si="0"/>
        <v>19</v>
      </c>
      <c r="I33" s="7">
        <f>COUNTIF(I$6:I$32, 3)</f>
        <v>27</v>
      </c>
      <c r="J33" s="7">
        <f t="shared" si="0"/>
        <v>26</v>
      </c>
      <c r="K33" s="7">
        <f t="shared" si="0"/>
        <v>27</v>
      </c>
      <c r="L33" s="7">
        <f t="shared" si="0"/>
        <v>26</v>
      </c>
    </row>
    <row r="34" spans="1:12" x14ac:dyDescent="0.3">
      <c r="A34" s="19" t="s">
        <v>13</v>
      </c>
      <c r="B34" s="7">
        <f>COUNTIF(B$6:B$32, 2)</f>
        <v>9</v>
      </c>
      <c r="C34" s="7">
        <f t="shared" ref="C34:L34" si="1">COUNTIF(C$6:C$32, 2)</f>
        <v>6</v>
      </c>
      <c r="D34" s="7">
        <f t="shared" si="1"/>
        <v>0</v>
      </c>
      <c r="E34" s="7">
        <f t="shared" si="1"/>
        <v>12</v>
      </c>
      <c r="F34" s="7">
        <f t="shared" si="1"/>
        <v>9</v>
      </c>
      <c r="G34" s="7">
        <f t="shared" si="1"/>
        <v>1</v>
      </c>
      <c r="H34" s="7">
        <f t="shared" si="1"/>
        <v>8</v>
      </c>
      <c r="I34" s="7">
        <f t="shared" si="1"/>
        <v>0</v>
      </c>
      <c r="J34" s="7">
        <f t="shared" si="1"/>
        <v>1</v>
      </c>
      <c r="K34" s="7">
        <f t="shared" si="1"/>
        <v>0</v>
      </c>
      <c r="L34" s="7">
        <f t="shared" si="1"/>
        <v>1</v>
      </c>
    </row>
    <row r="35" spans="1:12" x14ac:dyDescent="0.3">
      <c r="A35" s="19" t="s">
        <v>14</v>
      </c>
      <c r="B35" s="7">
        <f>COUNTIF(B$6:B$32, 1)</f>
        <v>0</v>
      </c>
      <c r="C35" s="7">
        <f t="shared" ref="C35:L35" si="2">COUNTIF(C$6:C$32, 1)</f>
        <v>0</v>
      </c>
      <c r="D35" s="7">
        <f t="shared" si="2"/>
        <v>0</v>
      </c>
      <c r="E35" s="7">
        <f t="shared" si="2"/>
        <v>0</v>
      </c>
      <c r="F35" s="7">
        <f t="shared" si="2"/>
        <v>0</v>
      </c>
      <c r="G35" s="7">
        <f t="shared" si="2"/>
        <v>0</v>
      </c>
      <c r="H35" s="7">
        <f t="shared" si="2"/>
        <v>0</v>
      </c>
      <c r="I35" s="7">
        <f t="shared" si="2"/>
        <v>0</v>
      </c>
      <c r="J35" s="7">
        <f t="shared" si="2"/>
        <v>0</v>
      </c>
      <c r="K35" s="7">
        <f t="shared" si="2"/>
        <v>0</v>
      </c>
      <c r="L35" s="7">
        <f t="shared" si="2"/>
        <v>0</v>
      </c>
    </row>
    <row r="36" spans="1:12" x14ac:dyDescent="0.3">
      <c r="A36" s="8" t="s">
        <v>15</v>
      </c>
      <c r="B36" s="8">
        <f>SUM(B$6:B$32)</f>
        <v>72</v>
      </c>
      <c r="C36" s="8">
        <f t="shared" ref="C36:L36" si="3">SUM(C$6:C$32)</f>
        <v>75</v>
      </c>
      <c r="D36" s="8">
        <f t="shared" si="3"/>
        <v>81</v>
      </c>
      <c r="E36" s="8">
        <f t="shared" si="3"/>
        <v>69</v>
      </c>
      <c r="F36" s="8">
        <f t="shared" si="3"/>
        <v>72</v>
      </c>
      <c r="G36" s="8">
        <f t="shared" si="3"/>
        <v>80</v>
      </c>
      <c r="H36" s="8">
        <f t="shared" si="3"/>
        <v>73</v>
      </c>
      <c r="I36" s="8">
        <f>SUM(I$6:I$32)</f>
        <v>81</v>
      </c>
      <c r="J36" s="8">
        <f t="shared" si="3"/>
        <v>80</v>
      </c>
      <c r="K36" s="8">
        <f t="shared" si="3"/>
        <v>81</v>
      </c>
      <c r="L36" s="8">
        <f t="shared" si="3"/>
        <v>80</v>
      </c>
    </row>
    <row r="37" spans="1:12" x14ac:dyDescent="0.3">
      <c r="A37" s="8" t="s">
        <v>16</v>
      </c>
      <c r="B37" s="9">
        <f>AVERAGE(B6:B32)</f>
        <v>2.6666666666666665</v>
      </c>
      <c r="C37" s="9">
        <f t="shared" ref="C37:L37" si="4">AVERAGE(C6:C32)</f>
        <v>2.7777777777777777</v>
      </c>
      <c r="D37" s="9">
        <f t="shared" si="4"/>
        <v>3</v>
      </c>
      <c r="E37" s="9">
        <f t="shared" si="4"/>
        <v>2.5555555555555554</v>
      </c>
      <c r="F37" s="9">
        <f t="shared" si="4"/>
        <v>2.6666666666666665</v>
      </c>
      <c r="G37" s="9">
        <f t="shared" si="4"/>
        <v>2.9629629629629628</v>
      </c>
      <c r="H37" s="9">
        <f t="shared" si="4"/>
        <v>2.7037037037037037</v>
      </c>
      <c r="I37" s="9">
        <f t="shared" si="4"/>
        <v>3</v>
      </c>
      <c r="J37" s="9">
        <f t="shared" si="4"/>
        <v>2.9629629629629628</v>
      </c>
      <c r="K37" s="9">
        <f t="shared" si="4"/>
        <v>3</v>
      </c>
      <c r="L37" s="9">
        <f t="shared" si="4"/>
        <v>2.9629629629629628</v>
      </c>
    </row>
    <row r="38" spans="1:12" x14ac:dyDescent="0.3">
      <c r="A38" s="8" t="s">
        <v>17</v>
      </c>
      <c r="B38" s="53">
        <f>AVERAGE(B37:G37)</f>
        <v>2.7716049382716048</v>
      </c>
      <c r="C38" s="54"/>
      <c r="D38" s="54"/>
      <c r="E38" s="54"/>
      <c r="F38" s="54"/>
      <c r="G38" s="55"/>
      <c r="H38" s="50">
        <f>AVERAGE(H37:L37)</f>
        <v>2.925925925925926</v>
      </c>
      <c r="I38" s="51"/>
      <c r="J38" s="51"/>
      <c r="K38" s="51"/>
      <c r="L38" s="52"/>
    </row>
    <row r="39" spans="1:12" ht="16.5" customHeight="1" x14ac:dyDescent="0.3">
      <c r="A39" s="41" t="s">
        <v>18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</sheetData>
  <mergeCells count="8">
    <mergeCell ref="B38:G38"/>
    <mergeCell ref="H38:L38"/>
    <mergeCell ref="A39:L39"/>
    <mergeCell ref="A1:L1"/>
    <mergeCell ref="A2:A3"/>
    <mergeCell ref="B2:L2"/>
    <mergeCell ref="H3:L3"/>
    <mergeCell ref="B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5" zoomScaleNormal="85" workbookViewId="0">
      <selection activeCell="L1" sqref="L1"/>
    </sheetView>
  </sheetViews>
  <sheetFormatPr defaultColWidth="9" defaultRowHeight="15" x14ac:dyDescent="0.3"/>
  <cols>
    <col min="1" max="1" width="14.75" style="2" customWidth="1"/>
    <col min="2" max="11" width="21.625" style="1" customWidth="1"/>
    <col min="12" max="16384" width="9" style="1"/>
  </cols>
  <sheetData>
    <row r="1" spans="1:12" ht="18.75" x14ac:dyDescent="0.3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15.75" x14ac:dyDescent="0.3">
      <c r="A2" s="42" t="s">
        <v>21</v>
      </c>
      <c r="B2" s="57" t="s">
        <v>79</v>
      </c>
      <c r="C2" s="58"/>
      <c r="D2" s="58"/>
      <c r="E2" s="58"/>
      <c r="F2" s="58"/>
      <c r="G2" s="58"/>
      <c r="H2" s="58"/>
      <c r="I2" s="58"/>
      <c r="J2" s="58"/>
      <c r="K2" s="59"/>
    </row>
    <row r="3" spans="1:12" x14ac:dyDescent="0.3">
      <c r="A3" s="42"/>
      <c r="B3" s="60" t="s">
        <v>80</v>
      </c>
      <c r="C3" s="61"/>
      <c r="D3" s="61"/>
      <c r="E3" s="61"/>
      <c r="F3" s="62"/>
      <c r="G3" s="60" t="s">
        <v>81</v>
      </c>
      <c r="H3" s="61"/>
      <c r="I3" s="61"/>
      <c r="J3" s="61"/>
      <c r="K3" s="62"/>
    </row>
    <row r="4" spans="1:12" ht="42.75" x14ac:dyDescent="0.3">
      <c r="A4" s="3" t="s">
        <v>11</v>
      </c>
      <c r="B4" s="22" t="s">
        <v>57</v>
      </c>
      <c r="C4" s="22" t="s">
        <v>55</v>
      </c>
      <c r="D4" s="22" t="s">
        <v>56</v>
      </c>
      <c r="E4" s="22" t="s">
        <v>58</v>
      </c>
      <c r="F4" s="22" t="s">
        <v>59</v>
      </c>
      <c r="G4" s="22" t="s">
        <v>64</v>
      </c>
      <c r="H4" s="22" t="s">
        <v>60</v>
      </c>
      <c r="I4" s="22" t="s">
        <v>61</v>
      </c>
      <c r="J4" s="22" t="s">
        <v>62</v>
      </c>
      <c r="K4" s="22" t="s">
        <v>63</v>
      </c>
    </row>
    <row r="5" spans="1:12" x14ac:dyDescent="0.3">
      <c r="A5" s="3" t="s">
        <v>22</v>
      </c>
      <c r="B5" s="22">
        <v>18</v>
      </c>
      <c r="C5" s="22">
        <v>18</v>
      </c>
      <c r="D5" s="22">
        <v>18</v>
      </c>
      <c r="E5" s="22">
        <v>18</v>
      </c>
      <c r="F5" s="22">
        <v>18</v>
      </c>
      <c r="G5" s="22">
        <v>18</v>
      </c>
      <c r="H5" s="22">
        <v>18</v>
      </c>
      <c r="I5" s="22">
        <v>18</v>
      </c>
      <c r="J5" s="22">
        <v>18</v>
      </c>
      <c r="K5" s="22">
        <v>18</v>
      </c>
    </row>
    <row r="6" spans="1:12" x14ac:dyDescent="0.3">
      <c r="A6" s="4">
        <v>1</v>
      </c>
      <c r="B6" s="24">
        <v>3</v>
      </c>
      <c r="C6" s="24">
        <v>2</v>
      </c>
      <c r="D6" s="25">
        <v>3</v>
      </c>
      <c r="E6" s="25">
        <v>3</v>
      </c>
      <c r="F6" s="25">
        <v>2</v>
      </c>
      <c r="G6" s="5">
        <v>3</v>
      </c>
      <c r="H6" s="5">
        <v>3</v>
      </c>
      <c r="I6" s="5">
        <v>2</v>
      </c>
      <c r="J6" s="5">
        <v>3</v>
      </c>
      <c r="K6" s="5">
        <v>3</v>
      </c>
      <c r="L6" s="31"/>
    </row>
    <row r="7" spans="1:12" x14ac:dyDescent="0.3">
      <c r="A7" s="4">
        <v>2</v>
      </c>
      <c r="B7" s="24">
        <v>3</v>
      </c>
      <c r="C7" s="24">
        <v>2</v>
      </c>
      <c r="D7" s="25">
        <v>2</v>
      </c>
      <c r="E7" s="25">
        <v>3</v>
      </c>
      <c r="F7" s="25">
        <v>2</v>
      </c>
      <c r="G7" s="24">
        <v>3</v>
      </c>
      <c r="H7" s="24">
        <v>3</v>
      </c>
      <c r="I7" s="24">
        <v>2</v>
      </c>
      <c r="J7" s="24">
        <v>2</v>
      </c>
      <c r="K7" s="24">
        <v>3</v>
      </c>
      <c r="L7" s="31"/>
    </row>
    <row r="8" spans="1:12" x14ac:dyDescent="0.3">
      <c r="A8" s="4">
        <v>3</v>
      </c>
      <c r="B8" s="24">
        <v>3</v>
      </c>
      <c r="C8" s="24">
        <v>2</v>
      </c>
      <c r="D8" s="25">
        <v>3</v>
      </c>
      <c r="E8" s="25">
        <v>3</v>
      </c>
      <c r="F8" s="25">
        <v>3</v>
      </c>
      <c r="G8" s="24">
        <v>3</v>
      </c>
      <c r="H8" s="24">
        <v>3</v>
      </c>
      <c r="I8" s="24">
        <v>2</v>
      </c>
      <c r="J8" s="24">
        <v>2</v>
      </c>
      <c r="K8" s="24">
        <v>3</v>
      </c>
    </row>
    <row r="9" spans="1:12" x14ac:dyDescent="0.3">
      <c r="A9" s="4">
        <v>4</v>
      </c>
      <c r="B9" s="24">
        <v>3</v>
      </c>
      <c r="C9" s="24">
        <v>2</v>
      </c>
      <c r="D9" s="25">
        <v>2</v>
      </c>
      <c r="E9" s="25">
        <v>3</v>
      </c>
      <c r="F9" s="25">
        <v>3</v>
      </c>
      <c r="G9" s="24">
        <v>3</v>
      </c>
      <c r="H9" s="24">
        <v>3</v>
      </c>
      <c r="I9" s="24">
        <v>2</v>
      </c>
      <c r="J9" s="24">
        <v>2</v>
      </c>
      <c r="K9" s="24">
        <v>3</v>
      </c>
    </row>
    <row r="10" spans="1:12" x14ac:dyDescent="0.3">
      <c r="A10" s="4">
        <v>5</v>
      </c>
      <c r="B10" s="24">
        <v>3</v>
      </c>
      <c r="C10" s="24">
        <v>3</v>
      </c>
      <c r="D10" s="25">
        <v>3</v>
      </c>
      <c r="E10" s="25">
        <v>3</v>
      </c>
      <c r="F10" s="25">
        <v>2</v>
      </c>
      <c r="G10" s="24">
        <v>3</v>
      </c>
      <c r="H10" s="24">
        <v>3</v>
      </c>
      <c r="I10" s="24">
        <v>3</v>
      </c>
      <c r="J10" s="24">
        <v>2</v>
      </c>
      <c r="K10" s="24">
        <v>3</v>
      </c>
    </row>
    <row r="11" spans="1:12" x14ac:dyDescent="0.3">
      <c r="A11" s="4">
        <v>6</v>
      </c>
      <c r="B11" s="24">
        <v>3</v>
      </c>
      <c r="C11" s="24">
        <v>3</v>
      </c>
      <c r="D11" s="25">
        <v>3</v>
      </c>
      <c r="E11" s="25">
        <v>3</v>
      </c>
      <c r="F11" s="25">
        <v>3</v>
      </c>
      <c r="G11" s="24">
        <v>3</v>
      </c>
      <c r="H11" s="24">
        <v>3</v>
      </c>
      <c r="I11" s="24">
        <v>3</v>
      </c>
      <c r="J11" s="24">
        <v>3</v>
      </c>
      <c r="K11" s="24">
        <v>3</v>
      </c>
    </row>
    <row r="12" spans="1:12" x14ac:dyDescent="0.3">
      <c r="A12" s="4">
        <v>7</v>
      </c>
      <c r="B12" s="24">
        <v>3</v>
      </c>
      <c r="C12" s="24">
        <v>3</v>
      </c>
      <c r="D12" s="25">
        <v>3</v>
      </c>
      <c r="E12" s="25">
        <v>2</v>
      </c>
      <c r="F12" s="25">
        <v>3</v>
      </c>
      <c r="G12" s="24">
        <v>3</v>
      </c>
      <c r="H12" s="24">
        <v>2</v>
      </c>
      <c r="I12" s="24">
        <v>3</v>
      </c>
      <c r="J12" s="24">
        <v>3</v>
      </c>
      <c r="K12" s="24">
        <v>3</v>
      </c>
      <c r="L12" s="31"/>
    </row>
    <row r="13" spans="1:12" x14ac:dyDescent="0.3">
      <c r="A13" s="4">
        <v>8</v>
      </c>
      <c r="B13" s="24">
        <v>3</v>
      </c>
      <c r="C13" s="24">
        <v>2</v>
      </c>
      <c r="D13" s="25">
        <v>2</v>
      </c>
      <c r="E13" s="25">
        <v>3</v>
      </c>
      <c r="F13" s="25">
        <v>2</v>
      </c>
      <c r="G13" s="24">
        <v>2</v>
      </c>
      <c r="H13" s="24">
        <v>2</v>
      </c>
      <c r="I13" s="24">
        <v>3</v>
      </c>
      <c r="J13" s="24">
        <v>3</v>
      </c>
      <c r="K13" s="24">
        <v>3</v>
      </c>
      <c r="L13" s="31"/>
    </row>
    <row r="14" spans="1:12" x14ac:dyDescent="0.3">
      <c r="A14" s="4">
        <v>9</v>
      </c>
      <c r="B14" s="24">
        <v>3</v>
      </c>
      <c r="C14" s="24">
        <v>2</v>
      </c>
      <c r="D14" s="25">
        <v>2</v>
      </c>
      <c r="E14" s="25">
        <v>3</v>
      </c>
      <c r="F14" s="25">
        <v>2</v>
      </c>
      <c r="G14" s="24">
        <v>3</v>
      </c>
      <c r="H14" s="24">
        <v>2</v>
      </c>
      <c r="I14" s="24">
        <v>3</v>
      </c>
      <c r="J14" s="24">
        <v>3</v>
      </c>
      <c r="K14" s="24">
        <v>2</v>
      </c>
      <c r="L14" s="31"/>
    </row>
    <row r="15" spans="1:12" x14ac:dyDescent="0.3">
      <c r="A15" s="4">
        <v>10</v>
      </c>
      <c r="B15" s="24">
        <v>3</v>
      </c>
      <c r="C15" s="24">
        <v>3</v>
      </c>
      <c r="D15" s="25">
        <v>3</v>
      </c>
      <c r="E15" s="25">
        <v>3</v>
      </c>
      <c r="F15" s="25">
        <v>3</v>
      </c>
      <c r="G15" s="24">
        <v>2</v>
      </c>
      <c r="H15" s="24">
        <v>2</v>
      </c>
      <c r="I15" s="24">
        <v>3</v>
      </c>
      <c r="J15" s="24">
        <v>3</v>
      </c>
      <c r="K15" s="24">
        <v>3</v>
      </c>
    </row>
    <row r="16" spans="1:12" x14ac:dyDescent="0.3">
      <c r="A16" s="4">
        <v>11</v>
      </c>
      <c r="B16" s="24">
        <v>2</v>
      </c>
      <c r="C16" s="24">
        <v>3</v>
      </c>
      <c r="D16" s="25">
        <v>3</v>
      </c>
      <c r="E16" s="25">
        <v>2</v>
      </c>
      <c r="F16" s="25">
        <v>2</v>
      </c>
      <c r="G16" s="24">
        <v>2</v>
      </c>
      <c r="H16" s="24">
        <v>2</v>
      </c>
      <c r="I16" s="24">
        <v>2</v>
      </c>
      <c r="J16" s="24">
        <v>3</v>
      </c>
      <c r="K16" s="24">
        <v>3</v>
      </c>
    </row>
    <row r="17" spans="1:13" x14ac:dyDescent="0.3">
      <c r="A17" s="4">
        <v>12</v>
      </c>
      <c r="B17" s="24">
        <v>2</v>
      </c>
      <c r="C17" s="24">
        <v>3</v>
      </c>
      <c r="D17" s="25">
        <v>3</v>
      </c>
      <c r="E17" s="25">
        <v>2</v>
      </c>
      <c r="F17" s="25">
        <v>3</v>
      </c>
      <c r="G17" s="24">
        <v>3</v>
      </c>
      <c r="H17" s="24">
        <v>2</v>
      </c>
      <c r="I17" s="24">
        <v>2</v>
      </c>
      <c r="J17" s="24">
        <v>3</v>
      </c>
      <c r="K17" s="24">
        <v>3</v>
      </c>
    </row>
    <row r="18" spans="1:13" x14ac:dyDescent="0.3">
      <c r="A18" s="4">
        <v>13</v>
      </c>
      <c r="B18" s="24">
        <v>3</v>
      </c>
      <c r="C18" s="24">
        <v>3</v>
      </c>
      <c r="D18" s="25">
        <v>2</v>
      </c>
      <c r="E18" s="25">
        <v>3</v>
      </c>
      <c r="F18" s="25">
        <v>3</v>
      </c>
      <c r="G18" s="24">
        <v>2</v>
      </c>
      <c r="H18" s="24">
        <v>2</v>
      </c>
      <c r="I18" s="24">
        <v>3</v>
      </c>
      <c r="J18" s="24">
        <v>3</v>
      </c>
      <c r="K18" s="24">
        <v>2</v>
      </c>
    </row>
    <row r="19" spans="1:13" x14ac:dyDescent="0.3">
      <c r="A19" s="4">
        <v>14</v>
      </c>
      <c r="B19" s="24">
        <v>2</v>
      </c>
      <c r="C19" s="24">
        <v>3</v>
      </c>
      <c r="D19" s="25">
        <v>3</v>
      </c>
      <c r="E19" s="25">
        <v>2</v>
      </c>
      <c r="F19" s="25">
        <v>2</v>
      </c>
      <c r="G19" s="24">
        <v>2</v>
      </c>
      <c r="H19" s="24">
        <v>2</v>
      </c>
      <c r="I19" s="24">
        <v>2</v>
      </c>
      <c r="J19" s="24">
        <v>2</v>
      </c>
      <c r="K19" s="24">
        <v>3</v>
      </c>
    </row>
    <row r="20" spans="1:13" x14ac:dyDescent="0.3">
      <c r="A20" s="4">
        <v>15</v>
      </c>
      <c r="B20" s="24">
        <v>2</v>
      </c>
      <c r="C20" s="24">
        <v>3</v>
      </c>
      <c r="D20" s="25">
        <v>3</v>
      </c>
      <c r="E20" s="25">
        <v>3</v>
      </c>
      <c r="F20" s="25">
        <v>2</v>
      </c>
      <c r="G20" s="24">
        <v>2</v>
      </c>
      <c r="H20" s="24">
        <v>3</v>
      </c>
      <c r="I20" s="24">
        <v>3</v>
      </c>
      <c r="J20" s="24">
        <v>3</v>
      </c>
      <c r="K20" s="24">
        <v>2</v>
      </c>
    </row>
    <row r="21" spans="1:13" x14ac:dyDescent="0.3">
      <c r="A21" s="4">
        <v>16</v>
      </c>
      <c r="B21" s="24">
        <v>3</v>
      </c>
      <c r="C21" s="24">
        <v>3</v>
      </c>
      <c r="D21" s="25">
        <v>2</v>
      </c>
      <c r="E21" s="25">
        <v>2</v>
      </c>
      <c r="F21" s="25">
        <v>3</v>
      </c>
      <c r="G21" s="24">
        <v>3</v>
      </c>
      <c r="H21" s="24">
        <v>3</v>
      </c>
      <c r="I21" s="24">
        <v>3</v>
      </c>
      <c r="J21" s="24">
        <v>3</v>
      </c>
      <c r="K21" s="24">
        <v>3</v>
      </c>
    </row>
    <row r="22" spans="1:13" x14ac:dyDescent="0.3">
      <c r="A22" s="4">
        <v>17</v>
      </c>
      <c r="B22" s="24">
        <v>2</v>
      </c>
      <c r="C22" s="24">
        <v>3</v>
      </c>
      <c r="D22" s="25">
        <v>3</v>
      </c>
      <c r="E22" s="25">
        <v>2</v>
      </c>
      <c r="F22" s="25">
        <v>3</v>
      </c>
      <c r="G22" s="24">
        <v>2</v>
      </c>
      <c r="H22" s="24">
        <v>2</v>
      </c>
      <c r="I22" s="24">
        <v>3</v>
      </c>
      <c r="J22" s="24">
        <v>2</v>
      </c>
      <c r="K22" s="24">
        <v>1</v>
      </c>
      <c r="L22" s="31"/>
    </row>
    <row r="23" spans="1:13" x14ac:dyDescent="0.3">
      <c r="A23" s="4">
        <v>18</v>
      </c>
      <c r="B23" s="24">
        <v>3</v>
      </c>
      <c r="C23" s="24">
        <v>3</v>
      </c>
      <c r="D23" s="25">
        <v>3</v>
      </c>
      <c r="E23" s="25">
        <v>2</v>
      </c>
      <c r="F23" s="25">
        <v>3</v>
      </c>
      <c r="G23" s="24">
        <v>3</v>
      </c>
      <c r="H23" s="24">
        <v>3</v>
      </c>
      <c r="I23" s="24">
        <v>2</v>
      </c>
      <c r="J23" s="24">
        <v>3</v>
      </c>
      <c r="K23" s="24">
        <v>3</v>
      </c>
      <c r="M23" s="31"/>
    </row>
    <row r="24" spans="1:13" x14ac:dyDescent="0.3">
      <c r="A24" s="19" t="s">
        <v>12</v>
      </c>
      <c r="B24" s="7">
        <f t="shared" ref="B24:K24" si="0">COUNTIF(B$6:B$23, 3)</f>
        <v>13</v>
      </c>
      <c r="C24" s="7">
        <f t="shared" si="0"/>
        <v>12</v>
      </c>
      <c r="D24" s="7">
        <f t="shared" si="0"/>
        <v>12</v>
      </c>
      <c r="E24" s="7">
        <f t="shared" si="0"/>
        <v>11</v>
      </c>
      <c r="F24" s="7">
        <f t="shared" si="0"/>
        <v>10</v>
      </c>
      <c r="G24" s="7">
        <f t="shared" si="0"/>
        <v>11</v>
      </c>
      <c r="H24" s="7">
        <f t="shared" si="0"/>
        <v>9</v>
      </c>
      <c r="I24" s="7">
        <f t="shared" si="0"/>
        <v>10</v>
      </c>
      <c r="J24" s="7">
        <f t="shared" si="0"/>
        <v>12</v>
      </c>
      <c r="K24" s="7">
        <f t="shared" si="0"/>
        <v>14</v>
      </c>
    </row>
    <row r="25" spans="1:13" x14ac:dyDescent="0.3">
      <c r="A25" s="19" t="s">
        <v>13</v>
      </c>
      <c r="B25" s="7">
        <f t="shared" ref="B25:K25" si="1">COUNTIF(B$6:B$23, 2)</f>
        <v>5</v>
      </c>
      <c r="C25" s="7">
        <f t="shared" si="1"/>
        <v>6</v>
      </c>
      <c r="D25" s="7">
        <f t="shared" si="1"/>
        <v>6</v>
      </c>
      <c r="E25" s="7">
        <f t="shared" si="1"/>
        <v>7</v>
      </c>
      <c r="F25" s="7">
        <f t="shared" si="1"/>
        <v>8</v>
      </c>
      <c r="G25" s="7">
        <f t="shared" si="1"/>
        <v>7</v>
      </c>
      <c r="H25" s="7">
        <f t="shared" si="1"/>
        <v>9</v>
      </c>
      <c r="I25" s="7">
        <f t="shared" si="1"/>
        <v>8</v>
      </c>
      <c r="J25" s="7">
        <f t="shared" si="1"/>
        <v>6</v>
      </c>
      <c r="K25" s="7">
        <f t="shared" si="1"/>
        <v>3</v>
      </c>
    </row>
    <row r="26" spans="1:13" x14ac:dyDescent="0.3">
      <c r="A26" s="19" t="s">
        <v>14</v>
      </c>
      <c r="B26" s="7">
        <f t="shared" ref="B26:K26" si="2">COUNTIF(B$6:B$23, 1)</f>
        <v>0</v>
      </c>
      <c r="C26" s="7">
        <f t="shared" si="2"/>
        <v>0</v>
      </c>
      <c r="D26" s="7">
        <f t="shared" si="2"/>
        <v>0</v>
      </c>
      <c r="E26" s="7">
        <f t="shared" si="2"/>
        <v>0</v>
      </c>
      <c r="F26" s="7">
        <f t="shared" si="2"/>
        <v>0</v>
      </c>
      <c r="G26" s="7">
        <f t="shared" si="2"/>
        <v>0</v>
      </c>
      <c r="H26" s="7">
        <f t="shared" si="2"/>
        <v>0</v>
      </c>
      <c r="I26" s="7">
        <f t="shared" si="2"/>
        <v>0</v>
      </c>
      <c r="J26" s="7">
        <f t="shared" si="2"/>
        <v>0</v>
      </c>
      <c r="K26" s="7">
        <f t="shared" si="2"/>
        <v>1</v>
      </c>
    </row>
    <row r="27" spans="1:13" x14ac:dyDescent="0.3">
      <c r="A27" s="8" t="s">
        <v>15</v>
      </c>
      <c r="B27" s="8">
        <f t="shared" ref="B27:K27" si="3">SUM(B$6:B$23)</f>
        <v>49</v>
      </c>
      <c r="C27" s="8">
        <f t="shared" si="3"/>
        <v>48</v>
      </c>
      <c r="D27" s="8">
        <f t="shared" si="3"/>
        <v>48</v>
      </c>
      <c r="E27" s="8">
        <f t="shared" si="3"/>
        <v>47</v>
      </c>
      <c r="F27" s="8">
        <f t="shared" si="3"/>
        <v>46</v>
      </c>
      <c r="G27" s="8">
        <f t="shared" si="3"/>
        <v>47</v>
      </c>
      <c r="H27" s="8">
        <f t="shared" si="3"/>
        <v>45</v>
      </c>
      <c r="I27" s="8">
        <f t="shared" si="3"/>
        <v>46</v>
      </c>
      <c r="J27" s="8">
        <f t="shared" si="3"/>
        <v>48</v>
      </c>
      <c r="K27" s="8">
        <f t="shared" si="3"/>
        <v>49</v>
      </c>
    </row>
    <row r="28" spans="1:13" x14ac:dyDescent="0.3">
      <c r="A28" s="8" t="s">
        <v>16</v>
      </c>
      <c r="B28" s="9">
        <f t="shared" ref="B28:K28" si="4">AVERAGE(B$6:B$23)</f>
        <v>2.7222222222222223</v>
      </c>
      <c r="C28" s="23">
        <f t="shared" si="4"/>
        <v>2.6666666666666665</v>
      </c>
      <c r="D28" s="23">
        <f t="shared" si="4"/>
        <v>2.6666666666666665</v>
      </c>
      <c r="E28" s="23">
        <f t="shared" si="4"/>
        <v>2.6111111111111112</v>
      </c>
      <c r="F28" s="23">
        <f t="shared" si="4"/>
        <v>2.5555555555555554</v>
      </c>
      <c r="G28" s="23">
        <f t="shared" si="4"/>
        <v>2.6111111111111112</v>
      </c>
      <c r="H28" s="23">
        <f t="shared" si="4"/>
        <v>2.5</v>
      </c>
      <c r="I28" s="23">
        <f t="shared" si="4"/>
        <v>2.5555555555555554</v>
      </c>
      <c r="J28" s="23">
        <f t="shared" si="4"/>
        <v>2.6666666666666665</v>
      </c>
      <c r="K28" s="23">
        <f t="shared" si="4"/>
        <v>2.7222222222222223</v>
      </c>
    </row>
    <row r="29" spans="1:13" x14ac:dyDescent="0.3">
      <c r="A29" s="8" t="s">
        <v>17</v>
      </c>
      <c r="B29" s="53">
        <f>AVERAGE(B28:F28)</f>
        <v>2.6444444444444444</v>
      </c>
      <c r="C29" s="54"/>
      <c r="D29" s="54"/>
      <c r="E29" s="54"/>
      <c r="F29" s="55"/>
      <c r="G29" s="50">
        <f>AVERAGE(G28:K28)</f>
        <v>2.6111111111111107</v>
      </c>
      <c r="H29" s="51"/>
      <c r="I29" s="51"/>
      <c r="J29" s="51"/>
      <c r="K29" s="52"/>
    </row>
    <row r="30" spans="1:13" ht="16.5" customHeight="1" x14ac:dyDescent="0.3">
      <c r="A30" s="41" t="s">
        <v>18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</sheetData>
  <mergeCells count="8">
    <mergeCell ref="G29:K29"/>
    <mergeCell ref="A30:K30"/>
    <mergeCell ref="B3:F3"/>
    <mergeCell ref="B29:F29"/>
    <mergeCell ref="A1:K1"/>
    <mergeCell ref="A2:A3"/>
    <mergeCell ref="B2:K2"/>
    <mergeCell ref="G3:K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85" zoomScaleNormal="85" workbookViewId="0">
      <selection activeCell="G1" sqref="G1"/>
    </sheetView>
  </sheetViews>
  <sheetFormatPr defaultColWidth="9" defaultRowHeight="15" x14ac:dyDescent="0.3"/>
  <cols>
    <col min="1" max="1" width="14.75" style="2" customWidth="1"/>
    <col min="2" max="6" width="21.625" style="1" customWidth="1"/>
    <col min="7" max="16384" width="9" style="1"/>
  </cols>
  <sheetData>
    <row r="1" spans="1:7" ht="18.75" x14ac:dyDescent="0.3">
      <c r="A1" s="56" t="s">
        <v>82</v>
      </c>
      <c r="B1" s="56"/>
      <c r="C1" s="56"/>
      <c r="D1" s="56"/>
      <c r="E1" s="56"/>
      <c r="F1" s="56"/>
    </row>
    <row r="2" spans="1:7" ht="15.75" x14ac:dyDescent="0.3">
      <c r="A2" s="42" t="s">
        <v>21</v>
      </c>
      <c r="B2" s="65" t="s">
        <v>83</v>
      </c>
      <c r="C2" s="65"/>
      <c r="D2" s="65"/>
      <c r="E2" s="65"/>
      <c r="F2" s="65"/>
    </row>
    <row r="3" spans="1:7" x14ac:dyDescent="0.3">
      <c r="A3" s="42"/>
      <c r="B3" s="63" t="s">
        <v>84</v>
      </c>
      <c r="C3" s="63"/>
      <c r="D3" s="63"/>
      <c r="E3" s="63"/>
      <c r="F3" s="63"/>
    </row>
    <row r="4" spans="1:7" ht="28.5" x14ac:dyDescent="0.3">
      <c r="A4" s="8" t="s">
        <v>11</v>
      </c>
      <c r="B4" s="22" t="s">
        <v>69</v>
      </c>
      <c r="C4" s="22" t="s">
        <v>65</v>
      </c>
      <c r="D4" s="22" t="s">
        <v>66</v>
      </c>
      <c r="E4" s="22" t="s">
        <v>67</v>
      </c>
      <c r="F4" s="22" t="s">
        <v>68</v>
      </c>
    </row>
    <row r="5" spans="1:7" x14ac:dyDescent="0.3">
      <c r="A5" s="8" t="s">
        <v>22</v>
      </c>
      <c r="B5" s="22">
        <v>34</v>
      </c>
      <c r="C5" s="22">
        <v>34</v>
      </c>
      <c r="D5" s="22">
        <v>34</v>
      </c>
      <c r="E5" s="22">
        <v>34</v>
      </c>
      <c r="F5" s="22">
        <v>34</v>
      </c>
      <c r="G5" s="30"/>
    </row>
    <row r="6" spans="1:7" x14ac:dyDescent="0.3">
      <c r="A6" s="4">
        <v>1</v>
      </c>
      <c r="B6" s="24">
        <v>3</v>
      </c>
      <c r="C6" s="24">
        <v>3</v>
      </c>
      <c r="D6" s="25">
        <v>2</v>
      </c>
      <c r="E6" s="25">
        <v>3</v>
      </c>
      <c r="F6" s="25">
        <v>3</v>
      </c>
      <c r="G6" s="30"/>
    </row>
    <row r="7" spans="1:7" x14ac:dyDescent="0.3">
      <c r="A7" s="4">
        <v>2</v>
      </c>
      <c r="B7" s="24">
        <v>2</v>
      </c>
      <c r="C7" s="24">
        <v>2</v>
      </c>
      <c r="D7" s="25">
        <v>3</v>
      </c>
      <c r="E7" s="25">
        <v>3</v>
      </c>
      <c r="F7" s="25">
        <v>2</v>
      </c>
    </row>
    <row r="8" spans="1:7" x14ac:dyDescent="0.3">
      <c r="A8" s="4">
        <v>3</v>
      </c>
      <c r="B8" s="24">
        <v>3</v>
      </c>
      <c r="C8" s="24">
        <v>3</v>
      </c>
      <c r="D8" s="25">
        <v>3</v>
      </c>
      <c r="E8" s="25">
        <v>3</v>
      </c>
      <c r="F8" s="25">
        <v>3</v>
      </c>
    </row>
    <row r="9" spans="1:7" x14ac:dyDescent="0.3">
      <c r="A9" s="4">
        <v>4</v>
      </c>
      <c r="B9" s="24">
        <v>2</v>
      </c>
      <c r="C9" s="24">
        <v>2</v>
      </c>
      <c r="D9" s="25">
        <v>3</v>
      </c>
      <c r="E9" s="25">
        <v>3</v>
      </c>
      <c r="F9" s="25">
        <v>2</v>
      </c>
    </row>
    <row r="10" spans="1:7" x14ac:dyDescent="0.3">
      <c r="A10" s="4">
        <v>5</v>
      </c>
      <c r="B10" s="24">
        <v>3</v>
      </c>
      <c r="C10" s="24">
        <v>3</v>
      </c>
      <c r="D10" s="25">
        <v>3</v>
      </c>
      <c r="E10" s="25">
        <v>2</v>
      </c>
      <c r="F10" s="25">
        <v>3</v>
      </c>
    </row>
    <row r="11" spans="1:7" x14ac:dyDescent="0.3">
      <c r="A11" s="4">
        <v>6</v>
      </c>
      <c r="B11" s="24">
        <v>3</v>
      </c>
      <c r="C11" s="24">
        <v>2</v>
      </c>
      <c r="D11" s="25">
        <v>3</v>
      </c>
      <c r="E11" s="25">
        <v>3</v>
      </c>
      <c r="F11" s="25">
        <v>3</v>
      </c>
    </row>
    <row r="12" spans="1:7" x14ac:dyDescent="0.3">
      <c r="A12" s="4">
        <v>7</v>
      </c>
      <c r="B12" s="24">
        <v>3</v>
      </c>
      <c r="C12" s="24">
        <v>2</v>
      </c>
      <c r="D12" s="25">
        <v>3</v>
      </c>
      <c r="E12" s="25">
        <v>3</v>
      </c>
      <c r="F12" s="25">
        <v>3</v>
      </c>
    </row>
    <row r="13" spans="1:7" x14ac:dyDescent="0.3">
      <c r="A13" s="4">
        <v>8</v>
      </c>
      <c r="B13" s="5">
        <v>3</v>
      </c>
      <c r="C13" s="5">
        <v>2</v>
      </c>
      <c r="D13" s="6">
        <v>2</v>
      </c>
      <c r="E13" s="6">
        <v>3</v>
      </c>
      <c r="F13" s="6">
        <v>2</v>
      </c>
    </row>
    <row r="14" spans="1:7" x14ac:dyDescent="0.3">
      <c r="A14" s="4">
        <v>9</v>
      </c>
      <c r="B14" s="5">
        <v>3</v>
      </c>
      <c r="C14" s="5">
        <v>3</v>
      </c>
      <c r="D14" s="6">
        <v>3</v>
      </c>
      <c r="E14" s="6">
        <v>2</v>
      </c>
      <c r="F14" s="6">
        <v>3</v>
      </c>
    </row>
    <row r="15" spans="1:7" x14ac:dyDescent="0.3">
      <c r="A15" s="4">
        <v>10</v>
      </c>
      <c r="B15" s="5">
        <v>3</v>
      </c>
      <c r="C15" s="5">
        <v>3</v>
      </c>
      <c r="D15" s="6">
        <v>2</v>
      </c>
      <c r="E15" s="6">
        <v>2</v>
      </c>
      <c r="F15" s="6">
        <v>3</v>
      </c>
    </row>
    <row r="16" spans="1:7" x14ac:dyDescent="0.3">
      <c r="A16" s="4">
        <v>11</v>
      </c>
      <c r="B16" s="5">
        <v>3</v>
      </c>
      <c r="C16" s="5">
        <v>3</v>
      </c>
      <c r="D16" s="6">
        <v>2</v>
      </c>
      <c r="E16" s="6">
        <v>3</v>
      </c>
      <c r="F16" s="6">
        <v>3</v>
      </c>
    </row>
    <row r="17" spans="1:6" x14ac:dyDescent="0.3">
      <c r="A17" s="4">
        <v>12</v>
      </c>
      <c r="B17" s="5">
        <v>3</v>
      </c>
      <c r="C17" s="5">
        <v>3</v>
      </c>
      <c r="D17" s="6">
        <v>3</v>
      </c>
      <c r="E17" s="6">
        <v>2</v>
      </c>
      <c r="F17" s="6">
        <v>3</v>
      </c>
    </row>
    <row r="18" spans="1:6" x14ac:dyDescent="0.3">
      <c r="A18" s="4">
        <v>13</v>
      </c>
      <c r="B18" s="5">
        <v>2</v>
      </c>
      <c r="C18" s="5">
        <v>2</v>
      </c>
      <c r="D18" s="6">
        <v>3</v>
      </c>
      <c r="E18" s="6">
        <v>2</v>
      </c>
      <c r="F18" s="6">
        <v>3</v>
      </c>
    </row>
    <row r="19" spans="1:6" x14ac:dyDescent="0.3">
      <c r="A19" s="4">
        <v>14</v>
      </c>
      <c r="B19" s="5">
        <v>3</v>
      </c>
      <c r="C19" s="5">
        <v>3</v>
      </c>
      <c r="D19" s="6">
        <v>2</v>
      </c>
      <c r="E19" s="6">
        <v>3</v>
      </c>
      <c r="F19" s="6">
        <v>3</v>
      </c>
    </row>
    <row r="20" spans="1:6" x14ac:dyDescent="0.3">
      <c r="A20" s="4">
        <v>15</v>
      </c>
      <c r="B20" s="5">
        <v>3</v>
      </c>
      <c r="C20" s="5">
        <v>3</v>
      </c>
      <c r="D20" s="6">
        <v>3</v>
      </c>
      <c r="E20" s="6">
        <v>3</v>
      </c>
      <c r="F20" s="6">
        <v>3</v>
      </c>
    </row>
    <row r="21" spans="1:6" x14ac:dyDescent="0.3">
      <c r="A21" s="4">
        <v>16</v>
      </c>
      <c r="B21" s="5">
        <v>3</v>
      </c>
      <c r="C21" s="5">
        <v>3</v>
      </c>
      <c r="D21" s="6">
        <v>2</v>
      </c>
      <c r="E21" s="6">
        <v>3</v>
      </c>
      <c r="F21" s="6">
        <v>3</v>
      </c>
    </row>
    <row r="22" spans="1:6" x14ac:dyDescent="0.3">
      <c r="A22" s="4">
        <v>17</v>
      </c>
      <c r="B22" s="5">
        <v>3</v>
      </c>
      <c r="C22" s="5">
        <v>2</v>
      </c>
      <c r="D22" s="6">
        <v>3</v>
      </c>
      <c r="E22" s="6">
        <v>3</v>
      </c>
      <c r="F22" s="6">
        <v>3</v>
      </c>
    </row>
    <row r="23" spans="1:6" x14ac:dyDescent="0.3">
      <c r="A23" s="4">
        <v>18</v>
      </c>
      <c r="B23" s="5">
        <v>3</v>
      </c>
      <c r="C23" s="5">
        <v>3</v>
      </c>
      <c r="D23" s="6">
        <v>3</v>
      </c>
      <c r="E23" s="6">
        <v>3</v>
      </c>
      <c r="F23" s="6">
        <v>3</v>
      </c>
    </row>
    <row r="24" spans="1:6" x14ac:dyDescent="0.3">
      <c r="A24" s="4">
        <v>19</v>
      </c>
      <c r="B24" s="5">
        <v>2</v>
      </c>
      <c r="C24" s="5">
        <v>2</v>
      </c>
      <c r="D24" s="6">
        <v>2</v>
      </c>
      <c r="E24" s="6">
        <v>2</v>
      </c>
      <c r="F24" s="6">
        <v>2</v>
      </c>
    </row>
    <row r="25" spans="1:6" x14ac:dyDescent="0.3">
      <c r="A25" s="4">
        <v>20</v>
      </c>
      <c r="B25" s="5">
        <v>3</v>
      </c>
      <c r="C25" s="5">
        <v>3</v>
      </c>
      <c r="D25" s="6">
        <v>2</v>
      </c>
      <c r="E25" s="6">
        <v>2</v>
      </c>
      <c r="F25" s="6">
        <v>2</v>
      </c>
    </row>
    <row r="26" spans="1:6" x14ac:dyDescent="0.3">
      <c r="A26" s="4">
        <v>21</v>
      </c>
      <c r="B26" s="5">
        <v>3</v>
      </c>
      <c r="C26" s="5">
        <v>3</v>
      </c>
      <c r="D26" s="6">
        <v>3</v>
      </c>
      <c r="E26" s="6">
        <v>3</v>
      </c>
      <c r="F26" s="6">
        <v>2</v>
      </c>
    </row>
    <row r="27" spans="1:6" x14ac:dyDescent="0.3">
      <c r="A27" s="4">
        <v>22</v>
      </c>
      <c r="B27" s="5">
        <v>3</v>
      </c>
      <c r="C27" s="5">
        <v>3</v>
      </c>
      <c r="D27" s="6">
        <v>3</v>
      </c>
      <c r="E27" s="6">
        <v>3</v>
      </c>
      <c r="F27" s="6">
        <v>3</v>
      </c>
    </row>
    <row r="28" spans="1:6" x14ac:dyDescent="0.3">
      <c r="A28" s="4">
        <v>23</v>
      </c>
      <c r="B28" s="5">
        <v>3</v>
      </c>
      <c r="C28" s="5">
        <v>3</v>
      </c>
      <c r="D28" s="6">
        <v>3</v>
      </c>
      <c r="E28" s="6">
        <v>3</v>
      </c>
      <c r="F28" s="6">
        <v>2</v>
      </c>
    </row>
    <row r="29" spans="1:6" x14ac:dyDescent="0.3">
      <c r="A29" s="4">
        <v>24</v>
      </c>
      <c r="B29" s="5">
        <v>3</v>
      </c>
      <c r="C29" s="5">
        <v>3</v>
      </c>
      <c r="D29" s="6">
        <v>3</v>
      </c>
      <c r="E29" s="6">
        <v>3</v>
      </c>
      <c r="F29" s="6">
        <v>3</v>
      </c>
    </row>
    <row r="30" spans="1:6" x14ac:dyDescent="0.3">
      <c r="A30" s="4">
        <v>25</v>
      </c>
      <c r="B30" s="5">
        <v>3</v>
      </c>
      <c r="C30" s="5">
        <v>3</v>
      </c>
      <c r="D30" s="6">
        <v>3</v>
      </c>
      <c r="E30" s="6">
        <v>3</v>
      </c>
      <c r="F30" s="6">
        <v>3</v>
      </c>
    </row>
    <row r="31" spans="1:6" x14ac:dyDescent="0.3">
      <c r="A31" s="4">
        <v>26</v>
      </c>
      <c r="B31" s="5">
        <v>3</v>
      </c>
      <c r="C31" s="5">
        <v>3</v>
      </c>
      <c r="D31" s="6">
        <v>3</v>
      </c>
      <c r="E31" s="6">
        <v>2</v>
      </c>
      <c r="F31" s="6">
        <v>3</v>
      </c>
    </row>
    <row r="32" spans="1:6" x14ac:dyDescent="0.3">
      <c r="A32" s="4">
        <v>27</v>
      </c>
      <c r="B32" s="5">
        <v>3</v>
      </c>
      <c r="C32" s="5">
        <v>3</v>
      </c>
      <c r="D32" s="6">
        <v>3</v>
      </c>
      <c r="E32" s="6">
        <v>3</v>
      </c>
      <c r="F32" s="6">
        <v>3</v>
      </c>
    </row>
    <row r="33" spans="1:6" x14ac:dyDescent="0.3">
      <c r="A33" s="4">
        <v>28</v>
      </c>
      <c r="B33" s="5">
        <v>3</v>
      </c>
      <c r="C33" s="5">
        <v>3</v>
      </c>
      <c r="D33" s="6">
        <v>2</v>
      </c>
      <c r="E33" s="6">
        <v>3</v>
      </c>
      <c r="F33" s="6">
        <v>3</v>
      </c>
    </row>
    <row r="34" spans="1:6" x14ac:dyDescent="0.3">
      <c r="A34" s="4">
        <v>29</v>
      </c>
      <c r="B34" s="5">
        <v>2</v>
      </c>
      <c r="C34" s="5">
        <v>2</v>
      </c>
      <c r="D34" s="6">
        <v>3</v>
      </c>
      <c r="E34" s="6">
        <v>3</v>
      </c>
      <c r="F34" s="6">
        <v>3</v>
      </c>
    </row>
    <row r="35" spans="1:6" x14ac:dyDescent="0.3">
      <c r="A35" s="4">
        <v>30</v>
      </c>
      <c r="B35" s="5">
        <v>2</v>
      </c>
      <c r="C35" s="5">
        <v>3</v>
      </c>
      <c r="D35" s="6">
        <v>3</v>
      </c>
      <c r="E35" s="6">
        <v>2</v>
      </c>
      <c r="F35" s="6">
        <v>3</v>
      </c>
    </row>
    <row r="36" spans="1:6" x14ac:dyDescent="0.3">
      <c r="A36" s="4">
        <v>31</v>
      </c>
      <c r="B36" s="5">
        <v>3</v>
      </c>
      <c r="C36" s="5">
        <v>3</v>
      </c>
      <c r="D36" s="6">
        <v>3</v>
      </c>
      <c r="E36" s="6">
        <v>3</v>
      </c>
      <c r="F36" s="6">
        <v>3</v>
      </c>
    </row>
    <row r="37" spans="1:6" x14ac:dyDescent="0.3">
      <c r="A37" s="4">
        <v>32</v>
      </c>
      <c r="B37" s="5">
        <v>2</v>
      </c>
      <c r="C37" s="5">
        <v>2</v>
      </c>
      <c r="D37" s="6">
        <v>3</v>
      </c>
      <c r="E37" s="6">
        <v>3</v>
      </c>
      <c r="F37" s="6">
        <v>3</v>
      </c>
    </row>
    <row r="38" spans="1:6" x14ac:dyDescent="0.3">
      <c r="A38" s="4">
        <v>33</v>
      </c>
      <c r="B38" s="5">
        <v>2</v>
      </c>
      <c r="C38" s="5">
        <v>2</v>
      </c>
      <c r="D38" s="6">
        <v>2</v>
      </c>
      <c r="E38" s="6">
        <v>3</v>
      </c>
      <c r="F38" s="6">
        <v>3</v>
      </c>
    </row>
    <row r="39" spans="1:6" x14ac:dyDescent="0.3">
      <c r="A39" s="4">
        <v>34</v>
      </c>
      <c r="B39" s="5">
        <v>2</v>
      </c>
      <c r="C39" s="5">
        <v>2</v>
      </c>
      <c r="D39" s="6">
        <v>3</v>
      </c>
      <c r="E39" s="6">
        <v>3</v>
      </c>
      <c r="F39" s="6">
        <v>3</v>
      </c>
    </row>
    <row r="40" spans="1:6" x14ac:dyDescent="0.3">
      <c r="A40" s="21" t="s">
        <v>12</v>
      </c>
      <c r="B40" s="7">
        <f>COUNTIF(B$6:B$39, 3)</f>
        <v>25</v>
      </c>
      <c r="C40" s="7">
        <f t="shared" ref="C40:F40" si="0">COUNTIF(C$6:C$39, 3)</f>
        <v>22</v>
      </c>
      <c r="D40" s="7">
        <f t="shared" si="0"/>
        <v>24</v>
      </c>
      <c r="E40" s="7">
        <f t="shared" si="0"/>
        <v>25</v>
      </c>
      <c r="F40" s="7">
        <f t="shared" si="0"/>
        <v>27</v>
      </c>
    </row>
    <row r="41" spans="1:6" x14ac:dyDescent="0.3">
      <c r="A41" s="21" t="s">
        <v>13</v>
      </c>
      <c r="B41" s="7">
        <f>COUNTIF(B$6:B$39, 2)</f>
        <v>9</v>
      </c>
      <c r="C41" s="7">
        <f t="shared" ref="C41:F41" si="1">COUNTIF(C$6:C$39, 2)</f>
        <v>12</v>
      </c>
      <c r="D41" s="7">
        <f t="shared" si="1"/>
        <v>10</v>
      </c>
      <c r="E41" s="7">
        <f t="shared" si="1"/>
        <v>9</v>
      </c>
      <c r="F41" s="7">
        <f t="shared" si="1"/>
        <v>7</v>
      </c>
    </row>
    <row r="42" spans="1:6" x14ac:dyDescent="0.3">
      <c r="A42" s="21" t="s">
        <v>14</v>
      </c>
      <c r="B42" s="7">
        <f>COUNTIF(B$6:B$39, 1)</f>
        <v>0</v>
      </c>
      <c r="C42" s="7">
        <f t="shared" ref="C42:F42" si="2">COUNTIF(C$6:C$39, 1)</f>
        <v>0</v>
      </c>
      <c r="D42" s="7">
        <f t="shared" si="2"/>
        <v>0</v>
      </c>
      <c r="E42" s="7">
        <f t="shared" si="2"/>
        <v>0</v>
      </c>
      <c r="F42" s="7">
        <f t="shared" si="2"/>
        <v>0</v>
      </c>
    </row>
    <row r="43" spans="1:6" x14ac:dyDescent="0.3">
      <c r="A43" s="8" t="s">
        <v>15</v>
      </c>
      <c r="B43" s="8">
        <f>SUM(B$6:B$39)</f>
        <v>93</v>
      </c>
      <c r="C43" s="8">
        <f t="shared" ref="C43:F43" si="3">SUM(C$6:C$39)</f>
        <v>90</v>
      </c>
      <c r="D43" s="8">
        <f t="shared" si="3"/>
        <v>92</v>
      </c>
      <c r="E43" s="8">
        <f t="shared" si="3"/>
        <v>93</v>
      </c>
      <c r="F43" s="8">
        <f t="shared" si="3"/>
        <v>95</v>
      </c>
    </row>
    <row r="44" spans="1:6" x14ac:dyDescent="0.3">
      <c r="A44" s="8" t="s">
        <v>16</v>
      </c>
      <c r="B44" s="9">
        <f>AVERAGE(B6:B39)</f>
        <v>2.7352941176470589</v>
      </c>
      <c r="C44" s="9">
        <f t="shared" ref="C44:F44" si="4">AVERAGE(C6:C39)</f>
        <v>2.6470588235294117</v>
      </c>
      <c r="D44" s="9">
        <f t="shared" si="4"/>
        <v>2.7058823529411766</v>
      </c>
      <c r="E44" s="9">
        <f t="shared" si="4"/>
        <v>2.7352941176470589</v>
      </c>
      <c r="F44" s="9">
        <f t="shared" si="4"/>
        <v>2.7941176470588234</v>
      </c>
    </row>
    <row r="45" spans="1:6" x14ac:dyDescent="0.3">
      <c r="A45" s="8" t="s">
        <v>17</v>
      </c>
      <c r="B45" s="64">
        <f>AVERAGE(B44:F44)</f>
        <v>2.723529411764706</v>
      </c>
      <c r="C45" s="64"/>
      <c r="D45" s="64"/>
      <c r="E45" s="64"/>
      <c r="F45" s="64"/>
    </row>
    <row r="46" spans="1:6" ht="16.5" customHeight="1" x14ac:dyDescent="0.3">
      <c r="A46" s="41" t="s">
        <v>18</v>
      </c>
      <c r="B46" s="41"/>
      <c r="C46" s="41"/>
      <c r="D46" s="41"/>
      <c r="E46" s="41"/>
      <c r="F46" s="41"/>
    </row>
  </sheetData>
  <mergeCells count="6">
    <mergeCell ref="A46:F46"/>
    <mergeCell ref="B3:F3"/>
    <mergeCell ref="B45:F45"/>
    <mergeCell ref="A1:F1"/>
    <mergeCell ref="A2:A3"/>
    <mergeCell ref="B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Total</vt:lpstr>
      <vt:lpstr>L1</vt:lpstr>
      <vt:lpstr>L2</vt:lpstr>
      <vt:lpstr>L3</vt:lpstr>
      <vt:lpstr>L4</vt:lpstr>
      <vt:lpstr>'L1'!Print_Area</vt:lpstr>
      <vt:lpstr>'L2'!Print_Area</vt:lpstr>
      <vt:lpstr>'L3'!Print_Area</vt:lpstr>
      <vt:lpstr>'L4'!Print_Area</vt:lpstr>
      <vt:lpstr>'L1'!Print_Titles</vt:lpstr>
      <vt:lpstr>'L2'!Print_Titles</vt:lpstr>
      <vt:lpstr>'L3'!Print_Titles</vt:lpstr>
      <vt:lpstr>'L4'!Print_Titles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cp:lastPrinted>2020-01-15T09:24:03Z</cp:lastPrinted>
  <dcterms:created xsi:type="dcterms:W3CDTF">2019-01-16T04:54:48Z</dcterms:created>
  <dcterms:modified xsi:type="dcterms:W3CDTF">2021-01-07T02:59:39Z</dcterms:modified>
</cp:coreProperties>
</file>