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kwonsoonjae/Desktop/AOL/GBP/AOL_2019_GBP/"/>
    </mc:Choice>
  </mc:AlternateContent>
  <xr:revisionPtr revIDLastSave="0" documentId="13_ncr:1_{88E1268C-3894-724B-A628-CF2BA788A411}" xr6:coauthVersionLast="46" xr6:coauthVersionMax="46" xr10:uidLastSave="{00000000-0000-0000-0000-000000000000}"/>
  <bookViews>
    <workbookView xWindow="0" yWindow="500" windowWidth="17920" windowHeight="21900" activeTab="5" xr2:uid="{00000000-000D-0000-FFFF-FFFF00000000}"/>
  </bookViews>
  <sheets>
    <sheet name="Total" sheetId="7" r:id="rId1"/>
    <sheet name="L1" sheetId="2" r:id="rId2"/>
    <sheet name="L2" sheetId="1" r:id="rId3"/>
    <sheet name="L3" sheetId="3" r:id="rId4"/>
    <sheet name="L4" sheetId="4" r:id="rId5"/>
    <sheet name="L5" sheetId="5" r:id="rId6"/>
  </sheets>
  <definedNames>
    <definedName name="_xlnm.Print_Area" localSheetId="1">'L1'!$A$1:$G$39</definedName>
    <definedName name="_xlnm.Print_Area" localSheetId="2">'L2'!$A$1:$F$28</definedName>
    <definedName name="_xlnm.Print_Area" localSheetId="3">'L3'!$A$1:$D$33</definedName>
    <definedName name="_xlnm.Print_Area" localSheetId="4">'L4'!$A$1:$H$29</definedName>
    <definedName name="_xlnm.Print_Area" localSheetId="5">'L5'!$A$1:$F$28</definedName>
    <definedName name="_xlnm.Print_Titles" localSheetId="1">'L1'!$1:$3</definedName>
    <definedName name="_xlnm.Print_Titles" localSheetId="2">'L2'!$1:$3</definedName>
    <definedName name="_xlnm.Print_Titles" localSheetId="3">'L3'!$1:$3</definedName>
    <definedName name="_xlnm.Print_Titles" localSheetId="4">'L4'!$1:$3</definedName>
    <definedName name="_xlnm.Print_Titles" localSheetId="5">'L5'!$1:$3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7" l="1"/>
  <c r="J13" i="7"/>
  <c r="J14" i="7" s="1"/>
  <c r="I13" i="7"/>
  <c r="H13" i="7"/>
  <c r="H14" i="7" s="1"/>
  <c r="G13" i="7"/>
  <c r="F13" i="7"/>
  <c r="F14" i="7" s="1"/>
  <c r="D13" i="7"/>
  <c r="D14" i="7" s="1"/>
  <c r="C13" i="7"/>
  <c r="B13" i="7"/>
  <c r="B14" i="7" s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M5" i="1"/>
  <c r="L5" i="1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G5" i="3"/>
  <c r="F5" i="3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J5" i="4"/>
  <c r="I5" i="4"/>
  <c r="J6" i="5"/>
  <c r="K6" i="5"/>
  <c r="J7" i="5"/>
  <c r="K7" i="5"/>
  <c r="J8" i="5"/>
  <c r="K8" i="5"/>
  <c r="J9" i="5"/>
  <c r="K9" i="5"/>
  <c r="J10" i="5"/>
  <c r="K10" i="5"/>
  <c r="J11" i="5"/>
  <c r="K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K5" i="5"/>
  <c r="J5" i="5"/>
  <c r="C24" i="5"/>
  <c r="D24" i="5"/>
  <c r="E24" i="5"/>
  <c r="F24" i="5"/>
  <c r="G24" i="5"/>
  <c r="H24" i="5"/>
  <c r="I24" i="5"/>
  <c r="B24" i="5"/>
  <c r="C25" i="4"/>
  <c r="D25" i="4"/>
  <c r="E25" i="4"/>
  <c r="F25" i="4"/>
  <c r="G25" i="4"/>
  <c r="H25" i="4"/>
  <c r="B25" i="4"/>
  <c r="C29" i="3"/>
  <c r="D29" i="3"/>
  <c r="E29" i="3"/>
  <c r="B29" i="3"/>
  <c r="C24" i="1"/>
  <c r="D24" i="1"/>
  <c r="E24" i="1"/>
  <c r="F24" i="1"/>
  <c r="G24" i="1"/>
  <c r="H24" i="1"/>
  <c r="I24" i="1"/>
  <c r="J24" i="1"/>
  <c r="K24" i="1"/>
  <c r="B24" i="1"/>
  <c r="C36" i="2"/>
  <c r="D36" i="2"/>
  <c r="E36" i="2"/>
  <c r="F36" i="2"/>
  <c r="G36" i="2"/>
  <c r="H36" i="2"/>
  <c r="B36" i="2"/>
  <c r="C20" i="1"/>
  <c r="D20" i="1"/>
  <c r="E20" i="1"/>
  <c r="F20" i="1"/>
  <c r="G20" i="1"/>
  <c r="H20" i="1"/>
  <c r="I20" i="1"/>
  <c r="J20" i="1"/>
  <c r="K20" i="1"/>
  <c r="C21" i="1"/>
  <c r="D21" i="1"/>
  <c r="E21" i="1"/>
  <c r="F21" i="1"/>
  <c r="G21" i="1"/>
  <c r="H21" i="1"/>
  <c r="I21" i="1"/>
  <c r="J21" i="1"/>
  <c r="K21" i="1"/>
  <c r="C22" i="1"/>
  <c r="D22" i="1"/>
  <c r="E22" i="1"/>
  <c r="F22" i="1"/>
  <c r="G22" i="1"/>
  <c r="H22" i="1"/>
  <c r="I22" i="1"/>
  <c r="J22" i="1"/>
  <c r="K22" i="1"/>
  <c r="C23" i="1"/>
  <c r="D23" i="1"/>
  <c r="E23" i="1"/>
  <c r="F23" i="1"/>
  <c r="G23" i="1"/>
  <c r="H23" i="1"/>
  <c r="I23" i="1"/>
  <c r="J23" i="1"/>
  <c r="K23" i="1"/>
  <c r="B23" i="1"/>
  <c r="B22" i="1"/>
  <c r="B21" i="1"/>
  <c r="B20" i="1"/>
  <c r="G32" i="2" l="1"/>
  <c r="H32" i="2"/>
  <c r="G33" i="2"/>
  <c r="H33" i="2"/>
  <c r="G34" i="2"/>
  <c r="H34" i="2"/>
  <c r="G35" i="2"/>
  <c r="H35" i="2"/>
  <c r="C20" i="5" l="1"/>
  <c r="D20" i="5"/>
  <c r="E20" i="5"/>
  <c r="F20" i="5"/>
  <c r="G20" i="5"/>
  <c r="H20" i="5"/>
  <c r="I20" i="5"/>
  <c r="C21" i="5"/>
  <c r="D21" i="5"/>
  <c r="E21" i="5"/>
  <c r="F21" i="5"/>
  <c r="G21" i="5"/>
  <c r="H21" i="5"/>
  <c r="I21" i="5"/>
  <c r="C22" i="5"/>
  <c r="D22" i="5"/>
  <c r="E22" i="5"/>
  <c r="F22" i="5"/>
  <c r="G22" i="5"/>
  <c r="H22" i="5"/>
  <c r="I22" i="5"/>
  <c r="B22" i="5"/>
  <c r="B21" i="5"/>
  <c r="B20" i="5"/>
  <c r="C21" i="4"/>
  <c r="D21" i="4"/>
  <c r="E21" i="4"/>
  <c r="F21" i="4"/>
  <c r="G21" i="4"/>
  <c r="H21" i="4"/>
  <c r="C22" i="4"/>
  <c r="D22" i="4"/>
  <c r="E22" i="4"/>
  <c r="F22" i="4"/>
  <c r="G22" i="4"/>
  <c r="H22" i="4"/>
  <c r="C23" i="4"/>
  <c r="D23" i="4"/>
  <c r="E23" i="4"/>
  <c r="F23" i="4"/>
  <c r="G23" i="4"/>
  <c r="H23" i="4"/>
  <c r="B22" i="4"/>
  <c r="B23" i="4"/>
  <c r="B21" i="4"/>
  <c r="C25" i="3"/>
  <c r="D25" i="3"/>
  <c r="E25" i="3"/>
  <c r="C26" i="3"/>
  <c r="D26" i="3"/>
  <c r="E26" i="3"/>
  <c r="C27" i="3"/>
  <c r="D27" i="3"/>
  <c r="E27" i="3"/>
  <c r="B27" i="3"/>
  <c r="B26" i="3"/>
  <c r="B25" i="3"/>
  <c r="B24" i="4"/>
  <c r="C24" i="4"/>
  <c r="D24" i="4"/>
  <c r="E24" i="4"/>
  <c r="F24" i="4"/>
  <c r="G24" i="4"/>
  <c r="H24" i="4"/>
  <c r="E32" i="2"/>
  <c r="F32" i="2"/>
  <c r="C32" i="2"/>
  <c r="D32" i="2"/>
  <c r="E33" i="2"/>
  <c r="F33" i="2"/>
  <c r="C33" i="2"/>
  <c r="D33" i="2"/>
  <c r="E34" i="2"/>
  <c r="F34" i="2"/>
  <c r="C34" i="2"/>
  <c r="D34" i="2"/>
  <c r="B34" i="2"/>
  <c r="B33" i="2"/>
  <c r="B32" i="2"/>
  <c r="C28" i="3"/>
  <c r="D28" i="3"/>
  <c r="E28" i="3"/>
  <c r="B28" i="3"/>
  <c r="C23" i="5"/>
  <c r="D23" i="5"/>
  <c r="E23" i="5"/>
  <c r="F23" i="5"/>
  <c r="G23" i="5"/>
  <c r="H23" i="5"/>
  <c r="I23" i="5"/>
  <c r="B23" i="5"/>
  <c r="E35" i="2"/>
  <c r="F35" i="2"/>
  <c r="C35" i="2"/>
  <c r="D35" i="2"/>
  <c r="B35" i="2"/>
  <c r="F25" i="5" l="1"/>
  <c r="E37" i="2"/>
  <c r="B37" i="2"/>
  <c r="F25" i="1"/>
  <c r="B30" i="3"/>
  <c r="D30" i="3"/>
  <c r="F26" i="4"/>
  <c r="B26" i="4"/>
  <c r="B25" i="5"/>
  <c r="B25" i="1"/>
</calcChain>
</file>

<file path=xl/sharedStrings.xml><?xml version="1.0" encoding="utf-8"?>
<sst xmlns="http://schemas.openxmlformats.org/spreadsheetml/2006/main" count="125" uniqueCount="96">
  <si>
    <t>Average</t>
    <phoneticPr fontId="1" type="noConversion"/>
  </si>
  <si>
    <t>L2: Multi-disciplinary Competence</t>
    <phoneticPr fontId="1" type="noConversion"/>
  </si>
  <si>
    <t>L4: Global Communication</t>
    <phoneticPr fontId="1" type="noConversion"/>
  </si>
  <si>
    <t>L5: Leadership and Teamwork</t>
    <phoneticPr fontId="1" type="noConversion"/>
  </si>
  <si>
    <t>Trait 1. Commitment</t>
    <phoneticPr fontId="1" type="noConversion"/>
  </si>
  <si>
    <t>Trait 2. Balance between task and interpersonal relations</t>
    <phoneticPr fontId="1" type="noConversion"/>
  </si>
  <si>
    <t xml:space="preserve">Trait 3. Contributions </t>
    <phoneticPr fontId="1" type="noConversion"/>
  </si>
  <si>
    <t>Trait 4. Stays on track</t>
    <phoneticPr fontId="1" type="noConversion"/>
  </si>
  <si>
    <t>Trait 1. Connfidence</t>
    <phoneticPr fontId="1" type="noConversion"/>
  </si>
  <si>
    <t>Trait 3. Ability to listen</t>
    <phoneticPr fontId="1" type="noConversion"/>
  </si>
  <si>
    <t>Trait 4. Agenda</t>
    <phoneticPr fontId="1" type="noConversion"/>
  </si>
  <si>
    <t>Criteria: 1 (Fails to Meet Expectations), 2 (Meet Expectations), 3 (Exceeds Expectations)</t>
    <phoneticPr fontId="1" type="noConversion"/>
  </si>
  <si>
    <t>Student No.</t>
    <phoneticPr fontId="1" type="noConversion"/>
  </si>
  <si>
    <t>Trait 1. Consideration</t>
    <phoneticPr fontId="1" type="noConversion"/>
  </si>
  <si>
    <t>Trait 3. Discipline knowledge</t>
    <phoneticPr fontId="1" type="noConversion"/>
  </si>
  <si>
    <t>Trait 4. Intellectual sensitivity</t>
    <phoneticPr fontId="1" type="noConversion"/>
  </si>
  <si>
    <t>Trait 5. Horizontal synthesis</t>
    <phoneticPr fontId="1" type="noConversion"/>
  </si>
  <si>
    <t>Trait 6. Vertical synthesis</t>
    <phoneticPr fontId="1" type="noConversion"/>
  </si>
  <si>
    <t>Assessment Learning Goal 4(L4): GG576E Climate Change and International Collaboration</t>
    <phoneticPr fontId="1" type="noConversion"/>
  </si>
  <si>
    <t>Trait 1. Factual knowledge</t>
    <phoneticPr fontId="1" type="noConversion"/>
  </si>
  <si>
    <t>Trait 2. Management principle</t>
    <phoneticPr fontId="1" type="noConversion"/>
  </si>
  <si>
    <t>Criteria: 1 (Fails to Meet Expectations), 2 (Meet Expectations), 3 (Exceeds Expectations)</t>
    <phoneticPr fontId="1" type="noConversion"/>
  </si>
  <si>
    <t>Trait 1. Identification of global issues</t>
    <phoneticPr fontId="1" type="noConversion"/>
  </si>
  <si>
    <t>Trait 2. Analysis of global issues</t>
    <phoneticPr fontId="1" type="noConversion"/>
  </si>
  <si>
    <t>Trait 3. Application of analysis to global business situation</t>
    <phoneticPr fontId="1" type="noConversion"/>
  </si>
  <si>
    <t>Trait 4. Cultural differences</t>
    <phoneticPr fontId="1" type="noConversion"/>
  </si>
  <si>
    <t>Trait 2. Comprehension</t>
    <phoneticPr fontId="1" type="noConversion"/>
  </si>
  <si>
    <t>Trait 3. Communication</t>
    <phoneticPr fontId="1" type="noConversion"/>
  </si>
  <si>
    <t>Trait 1. Knowledge</t>
    <phoneticPr fontId="1" type="noConversion"/>
  </si>
  <si>
    <t>Student No.</t>
    <phoneticPr fontId="1" type="noConversion"/>
  </si>
  <si>
    <t>Student No.</t>
    <phoneticPr fontId="1" type="noConversion"/>
  </si>
  <si>
    <t>Criteria: 1 (Fails to Meet Expectations), 2 (Meet Expectations), 3 (Exceeds Expectations)</t>
    <phoneticPr fontId="1" type="noConversion"/>
  </si>
  <si>
    <t># of 3 point</t>
    <phoneticPr fontId="1" type="noConversion"/>
  </si>
  <si>
    <t># of 2 point</t>
    <phoneticPr fontId="1" type="noConversion"/>
  </si>
  <si>
    <t># of 1 point</t>
    <phoneticPr fontId="1" type="noConversion"/>
  </si>
  <si>
    <t>Total Score</t>
    <phoneticPr fontId="1" type="noConversion"/>
  </si>
  <si>
    <t>Total Average</t>
    <phoneticPr fontId="1" type="noConversion"/>
  </si>
  <si>
    <t>L21: Our students will be able to strategically analyze business cases and will demonstrate the ability of sound business judgment.</t>
    <phoneticPr fontId="1" type="noConversion"/>
  </si>
  <si>
    <t>L22: Our students will synthesize different discipline areas.</t>
    <phoneticPr fontId="1" type="noConversion"/>
  </si>
  <si>
    <t>L41: Our students will understand global business issues and relate current issues to emerging green business opportunities.</t>
    <phoneticPr fontId="1" type="noConversion"/>
  </si>
  <si>
    <t>L42: Our students will have command of business English or other language of major global market.</t>
    <phoneticPr fontId="1" type="noConversion"/>
  </si>
  <si>
    <t>L51: Our students will have high-performance leadership skill.</t>
    <phoneticPr fontId="1" type="noConversion"/>
  </si>
  <si>
    <t>L52: Our students will know how to build a team successfully in competitive environment.</t>
    <phoneticPr fontId="1" type="noConversion"/>
  </si>
  <si>
    <t>L1: Consciousness on Energy Usage &amp; Environmental Issues</t>
    <phoneticPr fontId="1" type="noConversion"/>
  </si>
  <si>
    <t xml:space="preserve">L11: Our students will understand new environmental challenges that are most likely to pose both growth opportunities and threats to green business. </t>
    <phoneticPr fontId="1" type="noConversion"/>
  </si>
  <si>
    <t xml:space="preserve">L12: Our students will identify conditions under which companies can maintain an appropriate balance between accommodating social and institutional demands for environmental issues and achieving superior performance. </t>
    <phoneticPr fontId="1" type="noConversion"/>
  </si>
  <si>
    <t>L3: Problem Solving</t>
    <phoneticPr fontId="1" type="noConversion"/>
  </si>
  <si>
    <t xml:space="preserve">L32: Our students will develop contemporary ideas to solve multidisciplinary problems. </t>
    <phoneticPr fontId="1" type="noConversion"/>
  </si>
  <si>
    <t xml:space="preserve">L31: Our students will understand necessary microeconomic tools to analyze environmental problems. </t>
    <phoneticPr fontId="1" type="noConversion"/>
  </si>
  <si>
    <t>Trait 2. Importance</t>
    <phoneticPr fontId="1" type="noConversion"/>
  </si>
  <si>
    <t>Trait 3. Understanding</t>
    <phoneticPr fontId="1" type="noConversion"/>
  </si>
  <si>
    <t>Trait 1. Statkeholders Consideration</t>
    <phoneticPr fontId="1" type="noConversion"/>
  </si>
  <si>
    <t>Trait 2. Options Development</t>
    <phoneticPr fontId="1" type="noConversion"/>
  </si>
  <si>
    <t>Trait 3. Options Evaluation</t>
    <phoneticPr fontId="1" type="noConversion"/>
  </si>
  <si>
    <t>Trait 4. Decision and Action</t>
    <phoneticPr fontId="1" type="noConversion"/>
  </si>
  <si>
    <t>Trait 1. Application of strategic analytical Tools</t>
    <phoneticPr fontId="1" type="noConversion"/>
  </si>
  <si>
    <t>Trait 2. Application of financial analysis</t>
    <phoneticPr fontId="1" type="noConversion"/>
  </si>
  <si>
    <t>Trait 1. Discipline-related concepts and issues</t>
    <phoneticPr fontId="1" type="noConversion"/>
  </si>
  <si>
    <t>Trait 2. Generation of alternatives</t>
    <phoneticPr fontId="1" type="noConversion"/>
  </si>
  <si>
    <t>Trait 2. Identification of case problems/issues</t>
    <phoneticPr fontId="1" type="noConversion"/>
  </si>
  <si>
    <t>Trait 3. Recommendations</t>
    <phoneticPr fontId="1" type="noConversion"/>
  </si>
  <si>
    <t>Trait 4. Business judgment</t>
    <phoneticPr fontId="1" type="noConversion"/>
  </si>
  <si>
    <t>Trait 1. Identifies Challenges</t>
    <phoneticPr fontId="1" type="noConversion"/>
  </si>
  <si>
    <t>Assessment Learning Goal 1(L1): GG501 Green Business: Theory and Practice</t>
    <phoneticPr fontId="1" type="noConversion"/>
  </si>
  <si>
    <t>Assessment Learning Goal 2(L2): GG531 Green Accounting</t>
    <phoneticPr fontId="1" type="noConversion"/>
  </si>
  <si>
    <t>Assessment Learning Goal 3(L3): GG572E Energy and Environmental Economics</t>
    <phoneticPr fontId="1" type="noConversion"/>
  </si>
  <si>
    <t>Assessment Learning Goal 5(L5): GG589 Introduction to Green Transportation Systems</t>
    <phoneticPr fontId="1" type="noConversion"/>
  </si>
  <si>
    <t>Total Average</t>
    <phoneticPr fontId="14" type="noConversion"/>
  </si>
  <si>
    <t>Average</t>
    <phoneticPr fontId="14" type="noConversion"/>
  </si>
  <si>
    <t>Ratio (# of 3 point)</t>
    <phoneticPr fontId="14" type="noConversion"/>
  </si>
  <si>
    <t>Total No. of Students</t>
    <phoneticPr fontId="14" type="noConversion"/>
  </si>
  <si>
    <t>T8</t>
    <phoneticPr fontId="1" type="noConversion"/>
  </si>
  <si>
    <t>T7</t>
    <phoneticPr fontId="1" type="noConversion"/>
  </si>
  <si>
    <t>T6</t>
    <phoneticPr fontId="1" type="noConversion"/>
  </si>
  <si>
    <t>T5</t>
    <phoneticPr fontId="1" type="noConversion"/>
  </si>
  <si>
    <t>T4</t>
    <phoneticPr fontId="1" type="noConversion"/>
  </si>
  <si>
    <t>T3</t>
    <phoneticPr fontId="1" type="noConversion"/>
  </si>
  <si>
    <t>T2</t>
    <phoneticPr fontId="1" type="noConversion"/>
  </si>
  <si>
    <t>T1</t>
    <phoneticPr fontId="1" type="noConversion"/>
  </si>
  <si>
    <t>L52</t>
    <phoneticPr fontId="14" type="noConversion"/>
  </si>
  <si>
    <t>L51</t>
    <phoneticPr fontId="14" type="noConversion"/>
  </si>
  <si>
    <t>L42</t>
    <phoneticPr fontId="14" type="noConversion"/>
  </si>
  <si>
    <t>L41</t>
    <phoneticPr fontId="14" type="noConversion"/>
  </si>
  <si>
    <t>L32</t>
    <phoneticPr fontId="14" type="noConversion"/>
  </si>
  <si>
    <t>L31</t>
    <phoneticPr fontId="14" type="noConversion"/>
  </si>
  <si>
    <t>L22</t>
    <phoneticPr fontId="14" type="noConversion"/>
  </si>
  <si>
    <t>L21</t>
    <phoneticPr fontId="14" type="noConversion"/>
  </si>
  <si>
    <t>L12</t>
    <phoneticPr fontId="14" type="noConversion"/>
  </si>
  <si>
    <t>L11</t>
    <phoneticPr fontId="14" type="noConversion"/>
  </si>
  <si>
    <t>Traits</t>
    <phoneticPr fontId="1" type="noConversion"/>
  </si>
  <si>
    <t>L5</t>
    <phoneticPr fontId="14" type="noConversion"/>
  </si>
  <si>
    <t>L4</t>
    <phoneticPr fontId="14" type="noConversion"/>
  </si>
  <si>
    <t>L3</t>
    <phoneticPr fontId="14" type="noConversion"/>
  </si>
  <si>
    <t>L2</t>
    <phoneticPr fontId="14" type="noConversion"/>
  </si>
  <si>
    <t>L1</t>
    <phoneticPr fontId="14" type="noConversion"/>
  </si>
  <si>
    <t>Learning Goals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</si>
</sst>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.000_ "/>
    <numFmt numFmtId="178" formatCode="0.0%"/>
    <numFmt numFmtId="179" formatCode="0_ 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8"/>
      <name val="맑은 고딕"/>
      <family val="3"/>
      <charset val="129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177" fontId="12" fillId="3" borderId="1" xfId="0" applyNumberFormat="1" applyFont="1" applyFill="1" applyBorder="1" applyAlignment="1">
      <alignment horizontal="center" vertical="center"/>
    </xf>
    <xf numFmtId="177" fontId="11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77" fontId="12" fillId="3" borderId="1" xfId="0" applyNumberFormat="1" applyFont="1" applyFill="1" applyBorder="1" applyAlignment="1">
      <alignment horizontal="center" vertical="center"/>
    </xf>
    <xf numFmtId="177" fontId="11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9" fontId="11" fillId="4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center" vertical="center"/>
    </xf>
    <xf numFmtId="178" fontId="11" fillId="4" borderId="1" xfId="1" applyNumberFormat="1" applyFon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93B87-B5E2-D74F-AD1C-8F4DDDC19BE1}">
  <dimension ref="A1:K14"/>
  <sheetViews>
    <sheetView zoomScale="165" zoomScaleNormal="100" workbookViewId="0">
      <selection activeCell="F14" sqref="F14:G14"/>
    </sheetView>
  </sheetViews>
  <sheetFormatPr baseColWidth="10" defaultColWidth="45.6640625" defaultRowHeight="14"/>
  <cols>
    <col min="1" max="1" width="19.6640625" style="70" bestFit="1" customWidth="1"/>
    <col min="2" max="11" width="8.5" style="70" bestFit="1" customWidth="1"/>
    <col min="12" max="16384" width="45.6640625" style="70"/>
  </cols>
  <sheetData>
    <row r="1" spans="1:11" ht="16">
      <c r="A1" s="81" t="s">
        <v>95</v>
      </c>
      <c r="B1" s="82" t="s">
        <v>94</v>
      </c>
      <c r="C1" s="82"/>
      <c r="D1" s="82" t="s">
        <v>93</v>
      </c>
      <c r="E1" s="82"/>
      <c r="F1" s="82" t="s">
        <v>92</v>
      </c>
      <c r="G1" s="82"/>
      <c r="H1" s="82" t="s">
        <v>91</v>
      </c>
      <c r="I1" s="82"/>
      <c r="J1" s="82" t="s">
        <v>90</v>
      </c>
      <c r="K1" s="82"/>
    </row>
    <row r="2" spans="1:11" ht="16">
      <c r="A2" s="81" t="s">
        <v>89</v>
      </c>
      <c r="B2" s="81" t="s">
        <v>88</v>
      </c>
      <c r="C2" s="81" t="s">
        <v>87</v>
      </c>
      <c r="D2" s="81" t="s">
        <v>86</v>
      </c>
      <c r="E2" s="81" t="s">
        <v>85</v>
      </c>
      <c r="F2" s="81" t="s">
        <v>84</v>
      </c>
      <c r="G2" s="81" t="s">
        <v>83</v>
      </c>
      <c r="H2" s="81" t="s">
        <v>82</v>
      </c>
      <c r="I2" s="81" t="s">
        <v>81</v>
      </c>
      <c r="J2" s="81" t="s">
        <v>80</v>
      </c>
      <c r="K2" s="81" t="s">
        <v>79</v>
      </c>
    </row>
    <row r="3" spans="1:11" ht="16">
      <c r="A3" s="78" t="s">
        <v>78</v>
      </c>
      <c r="B3" s="80">
        <v>3</v>
      </c>
      <c r="C3" s="80">
        <v>3</v>
      </c>
      <c r="D3" s="80">
        <v>2.7330000000000001</v>
      </c>
      <c r="E3" s="80">
        <v>3</v>
      </c>
      <c r="F3" s="80">
        <v>2.2999999999999998</v>
      </c>
      <c r="G3" s="80">
        <v>2.2999999999999998</v>
      </c>
      <c r="H3" s="80">
        <v>2.5</v>
      </c>
      <c r="I3" s="83">
        <v>2.5</v>
      </c>
      <c r="J3" s="80">
        <v>2</v>
      </c>
      <c r="K3" s="79">
        <v>2.133</v>
      </c>
    </row>
    <row r="4" spans="1:11" ht="16">
      <c r="A4" s="78" t="s">
        <v>77</v>
      </c>
      <c r="B4" s="80">
        <v>3</v>
      </c>
      <c r="C4" s="80">
        <v>3</v>
      </c>
      <c r="D4" s="80">
        <v>3</v>
      </c>
      <c r="E4" s="80">
        <v>3</v>
      </c>
      <c r="F4" s="80">
        <v>2.2999999999999998</v>
      </c>
      <c r="G4" s="80">
        <v>2.35</v>
      </c>
      <c r="H4" s="80">
        <v>2.4380000000000002</v>
      </c>
      <c r="I4" s="83">
        <v>2.4380000000000002</v>
      </c>
      <c r="J4" s="80">
        <v>2</v>
      </c>
      <c r="K4" s="79">
        <v>1.867</v>
      </c>
    </row>
    <row r="5" spans="1:11" ht="16">
      <c r="A5" s="78" t="s">
        <v>76</v>
      </c>
      <c r="B5" s="80">
        <v>3</v>
      </c>
      <c r="C5" s="80">
        <v>3</v>
      </c>
      <c r="D5" s="80">
        <v>3</v>
      </c>
      <c r="E5" s="80">
        <v>2.5329999999999999</v>
      </c>
      <c r="F5" s="84"/>
      <c r="G5" s="84"/>
      <c r="H5" s="80">
        <v>2.125</v>
      </c>
      <c r="I5" s="83">
        <v>2.4380000000000002</v>
      </c>
      <c r="J5" s="80">
        <v>2</v>
      </c>
      <c r="K5" s="79">
        <v>1.9330000000000001</v>
      </c>
    </row>
    <row r="6" spans="1:11" ht="16">
      <c r="A6" s="78" t="s">
        <v>75</v>
      </c>
      <c r="B6" s="84"/>
      <c r="C6" s="80">
        <v>3</v>
      </c>
      <c r="D6" s="80">
        <v>2.5329999999999999</v>
      </c>
      <c r="E6" s="80">
        <v>2.6</v>
      </c>
      <c r="F6" s="84"/>
      <c r="G6" s="84"/>
      <c r="H6" s="80">
        <v>2.1880000000000002</v>
      </c>
      <c r="I6" s="84"/>
      <c r="J6" s="80">
        <v>1.867</v>
      </c>
      <c r="K6" s="79">
        <v>2</v>
      </c>
    </row>
    <row r="7" spans="1:11" ht="16">
      <c r="A7" s="78" t="s">
        <v>74</v>
      </c>
      <c r="B7" s="84"/>
      <c r="C7" s="84"/>
      <c r="D7" s="84"/>
      <c r="E7" s="80">
        <v>2.6669999999999998</v>
      </c>
      <c r="F7" s="84"/>
      <c r="G7" s="84"/>
      <c r="H7" s="84"/>
      <c r="I7" s="84"/>
      <c r="J7" s="84"/>
      <c r="K7" s="84"/>
    </row>
    <row r="8" spans="1:11" ht="16">
      <c r="A8" s="78" t="s">
        <v>73</v>
      </c>
      <c r="B8" s="84"/>
      <c r="C8" s="84"/>
      <c r="D8" s="84"/>
      <c r="E8" s="80">
        <v>3</v>
      </c>
      <c r="F8" s="84"/>
      <c r="G8" s="84"/>
      <c r="H8" s="84"/>
      <c r="I8" s="84"/>
      <c r="J8" s="84"/>
      <c r="K8" s="84"/>
    </row>
    <row r="9" spans="1:11" ht="16">
      <c r="A9" s="78" t="s">
        <v>72</v>
      </c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ht="16">
      <c r="A10" s="78" t="s">
        <v>71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>
      <c r="A11" s="76" t="s">
        <v>70</v>
      </c>
      <c r="B11" s="77">
        <v>27</v>
      </c>
      <c r="C11" s="77">
        <v>27</v>
      </c>
      <c r="D11" s="77">
        <v>15</v>
      </c>
      <c r="E11" s="77">
        <v>15</v>
      </c>
      <c r="F11" s="77">
        <v>20</v>
      </c>
      <c r="G11" s="77">
        <v>20</v>
      </c>
      <c r="H11" s="77">
        <v>16</v>
      </c>
      <c r="I11" s="77">
        <v>16</v>
      </c>
      <c r="J11" s="77">
        <v>15</v>
      </c>
      <c r="K11" s="77">
        <v>15</v>
      </c>
    </row>
    <row r="12" spans="1:11">
      <c r="A12" s="76" t="s">
        <v>69</v>
      </c>
      <c r="B12" s="85">
        <v>1</v>
      </c>
      <c r="C12" s="85">
        <v>1</v>
      </c>
      <c r="D12" s="85">
        <v>0.46666666666666673</v>
      </c>
      <c r="E12" s="85">
        <v>0.53333333333333333</v>
      </c>
      <c r="F12" s="85">
        <v>0.25</v>
      </c>
      <c r="G12" s="85">
        <v>0.2</v>
      </c>
      <c r="H12" s="85">
        <v>0.125</v>
      </c>
      <c r="I12" s="85">
        <v>0.43750000000000006</v>
      </c>
      <c r="J12" s="85">
        <v>0</v>
      </c>
      <c r="K12" s="85">
        <v>0</v>
      </c>
    </row>
    <row r="13" spans="1:11">
      <c r="A13" s="73" t="s">
        <v>68</v>
      </c>
      <c r="B13" s="75">
        <f>AVERAGE(B3:B5)</f>
        <v>3</v>
      </c>
      <c r="C13" s="75">
        <f>AVERAGE(C3:C6)</f>
        <v>3</v>
      </c>
      <c r="D13" s="75">
        <f>AVERAGE(D3:D6)</f>
        <v>2.8165</v>
      </c>
      <c r="E13" s="75">
        <v>2.25</v>
      </c>
      <c r="F13" s="75">
        <f>AVERAGE(F3:F4)</f>
        <v>2.2999999999999998</v>
      </c>
      <c r="G13" s="75">
        <f>AVERAGE(G3:G4)</f>
        <v>2.3250000000000002</v>
      </c>
      <c r="H13" s="75">
        <f>AVERAGE(H3:H6)</f>
        <v>2.3127500000000003</v>
      </c>
      <c r="I13" s="75">
        <f>AVERAGE(I3:I5)</f>
        <v>2.4586666666666672</v>
      </c>
      <c r="J13" s="74">
        <f>AVERAGE(J3:J6)</f>
        <v>1.96675</v>
      </c>
      <c r="K13" s="74">
        <f>AVERAGE(K3:K6)</f>
        <v>1.98325</v>
      </c>
    </row>
    <row r="14" spans="1:11">
      <c r="A14" s="73" t="s">
        <v>67</v>
      </c>
      <c r="B14" s="72">
        <f>AVERAGE(B13:C13)</f>
        <v>3</v>
      </c>
      <c r="C14" s="72"/>
      <c r="D14" s="72">
        <f>AVERAGE(D13:E13)</f>
        <v>2.5332499999999998</v>
      </c>
      <c r="E14" s="72"/>
      <c r="F14" s="72">
        <f>AVERAGE(F13:G13)</f>
        <v>2.3125</v>
      </c>
      <c r="G14" s="72"/>
      <c r="H14" s="72">
        <f>AVERAGE(H13:I13)</f>
        <v>2.3857083333333335</v>
      </c>
      <c r="I14" s="72"/>
      <c r="J14" s="71">
        <f>AVERAGE(J13:K13)</f>
        <v>1.9750000000000001</v>
      </c>
      <c r="K14" s="71"/>
    </row>
  </sheetData>
  <mergeCells count="10">
    <mergeCell ref="B1:C1"/>
    <mergeCell ref="D1:E1"/>
    <mergeCell ref="F1:G1"/>
    <mergeCell ref="H1:I1"/>
    <mergeCell ref="J1:K1"/>
    <mergeCell ref="B14:C14"/>
    <mergeCell ref="D14:E14"/>
    <mergeCell ref="F14:G14"/>
    <mergeCell ref="H14:I14"/>
    <mergeCell ref="J14:K14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zoomScale="90" zoomScaleNormal="100" workbookViewId="0">
      <selection sqref="A1:H39"/>
    </sheetView>
  </sheetViews>
  <sheetFormatPr baseColWidth="10" defaultColWidth="9" defaultRowHeight="17"/>
  <cols>
    <col min="1" max="1" width="12" style="1" customWidth="1"/>
    <col min="2" max="2" width="15.1640625" style="1" customWidth="1"/>
    <col min="3" max="3" width="18.5" style="1" customWidth="1"/>
    <col min="4" max="4" width="14.33203125" style="1" customWidth="1"/>
    <col min="5" max="5" width="17.83203125" style="1" customWidth="1"/>
    <col min="6" max="6" width="19.1640625" style="1" customWidth="1"/>
    <col min="7" max="7" width="16.6640625" style="1" customWidth="1"/>
    <col min="8" max="8" width="20.1640625" style="1" customWidth="1"/>
    <col min="9" max="16384" width="9" style="1"/>
  </cols>
  <sheetData>
    <row r="1" spans="1:8" ht="20">
      <c r="A1" s="31" t="s">
        <v>63</v>
      </c>
      <c r="B1" s="31"/>
      <c r="C1" s="31"/>
      <c r="D1" s="31"/>
      <c r="E1" s="31"/>
      <c r="F1" s="31"/>
      <c r="G1" s="31"/>
      <c r="H1" s="31"/>
    </row>
    <row r="2" spans="1:8" ht="18">
      <c r="A2" s="32" t="s">
        <v>43</v>
      </c>
      <c r="B2" s="32"/>
      <c r="C2" s="32"/>
      <c r="D2" s="32"/>
      <c r="E2" s="32"/>
      <c r="F2" s="32"/>
      <c r="G2" s="32"/>
      <c r="H2" s="32"/>
    </row>
    <row r="3" spans="1:8" ht="55.5" customHeight="1">
      <c r="A3" s="33" t="s">
        <v>29</v>
      </c>
      <c r="B3" s="35" t="s">
        <v>44</v>
      </c>
      <c r="C3" s="36"/>
      <c r="D3" s="37"/>
      <c r="E3" s="35" t="s">
        <v>45</v>
      </c>
      <c r="F3" s="36"/>
      <c r="G3" s="36"/>
      <c r="H3" s="37"/>
    </row>
    <row r="4" spans="1:8" ht="54">
      <c r="A4" s="34"/>
      <c r="B4" s="2" t="s">
        <v>62</v>
      </c>
      <c r="C4" s="2" t="s">
        <v>49</v>
      </c>
      <c r="D4" s="2" t="s">
        <v>50</v>
      </c>
      <c r="E4" s="2" t="s">
        <v>51</v>
      </c>
      <c r="F4" s="2" t="s">
        <v>52</v>
      </c>
      <c r="G4" s="2" t="s">
        <v>53</v>
      </c>
      <c r="H4" s="2" t="s">
        <v>54</v>
      </c>
    </row>
    <row r="5" spans="1:8">
      <c r="A5" s="5">
        <v>1</v>
      </c>
      <c r="B5" s="6">
        <v>3</v>
      </c>
      <c r="C5" s="6">
        <v>3</v>
      </c>
      <c r="D5" s="8">
        <v>3</v>
      </c>
      <c r="E5" s="6">
        <v>3</v>
      </c>
      <c r="F5" s="6">
        <v>3</v>
      </c>
      <c r="G5" s="6">
        <v>3</v>
      </c>
      <c r="H5" s="6">
        <v>3</v>
      </c>
    </row>
    <row r="6" spans="1:8">
      <c r="A6" s="5">
        <v>2</v>
      </c>
      <c r="B6" s="6">
        <v>3</v>
      </c>
      <c r="C6" s="6">
        <v>3</v>
      </c>
      <c r="D6" s="8">
        <v>3</v>
      </c>
      <c r="E6" s="6">
        <v>3</v>
      </c>
      <c r="F6" s="6">
        <v>3</v>
      </c>
      <c r="G6" s="6">
        <v>3</v>
      </c>
      <c r="H6" s="6">
        <v>3</v>
      </c>
    </row>
    <row r="7" spans="1:8">
      <c r="A7" s="5">
        <v>3</v>
      </c>
      <c r="B7" s="6">
        <v>3</v>
      </c>
      <c r="C7" s="6">
        <v>3</v>
      </c>
      <c r="D7" s="8">
        <v>3</v>
      </c>
      <c r="E7" s="6">
        <v>3</v>
      </c>
      <c r="F7" s="6">
        <v>3</v>
      </c>
      <c r="G7" s="6">
        <v>3</v>
      </c>
      <c r="H7" s="6">
        <v>3</v>
      </c>
    </row>
    <row r="8" spans="1:8">
      <c r="A8" s="5">
        <v>4</v>
      </c>
      <c r="B8" s="6">
        <v>3</v>
      </c>
      <c r="C8" s="6">
        <v>3</v>
      </c>
      <c r="D8" s="8">
        <v>3</v>
      </c>
      <c r="E8" s="6">
        <v>3</v>
      </c>
      <c r="F8" s="6">
        <v>3</v>
      </c>
      <c r="G8" s="6">
        <v>3</v>
      </c>
      <c r="H8" s="6">
        <v>3</v>
      </c>
    </row>
    <row r="9" spans="1:8">
      <c r="A9" s="5">
        <v>5</v>
      </c>
      <c r="B9" s="6">
        <v>3</v>
      </c>
      <c r="C9" s="6">
        <v>3</v>
      </c>
      <c r="D9" s="8">
        <v>3</v>
      </c>
      <c r="E9" s="6">
        <v>3</v>
      </c>
      <c r="F9" s="6">
        <v>3</v>
      </c>
      <c r="G9" s="6">
        <v>3</v>
      </c>
      <c r="H9" s="6">
        <v>3</v>
      </c>
    </row>
    <row r="10" spans="1:8">
      <c r="A10" s="5">
        <v>6</v>
      </c>
      <c r="B10" s="6">
        <v>3</v>
      </c>
      <c r="C10" s="6">
        <v>3</v>
      </c>
      <c r="D10" s="8">
        <v>3</v>
      </c>
      <c r="E10" s="6">
        <v>3</v>
      </c>
      <c r="F10" s="6">
        <v>3</v>
      </c>
      <c r="G10" s="6">
        <v>3</v>
      </c>
      <c r="H10" s="6">
        <v>3</v>
      </c>
    </row>
    <row r="11" spans="1:8">
      <c r="A11" s="5">
        <v>7</v>
      </c>
      <c r="B11" s="6">
        <v>3</v>
      </c>
      <c r="C11" s="6">
        <v>3</v>
      </c>
      <c r="D11" s="8">
        <v>3</v>
      </c>
      <c r="E11" s="6">
        <v>3</v>
      </c>
      <c r="F11" s="6">
        <v>3</v>
      </c>
      <c r="G11" s="6">
        <v>3</v>
      </c>
      <c r="H11" s="6">
        <v>3</v>
      </c>
    </row>
    <row r="12" spans="1:8">
      <c r="A12" s="5">
        <v>8</v>
      </c>
      <c r="B12" s="6">
        <v>3</v>
      </c>
      <c r="C12" s="6">
        <v>3</v>
      </c>
      <c r="D12" s="8">
        <v>3</v>
      </c>
      <c r="E12" s="6">
        <v>3</v>
      </c>
      <c r="F12" s="6">
        <v>3</v>
      </c>
      <c r="G12" s="6">
        <v>3</v>
      </c>
      <c r="H12" s="6">
        <v>3</v>
      </c>
    </row>
    <row r="13" spans="1:8" s="9" customFormat="1">
      <c r="A13" s="5">
        <v>9</v>
      </c>
      <c r="B13" s="6">
        <v>3</v>
      </c>
      <c r="C13" s="6">
        <v>3</v>
      </c>
      <c r="D13" s="8">
        <v>3</v>
      </c>
      <c r="E13" s="6">
        <v>3</v>
      </c>
      <c r="F13" s="6">
        <v>3</v>
      </c>
      <c r="G13" s="6">
        <v>3</v>
      </c>
      <c r="H13" s="6">
        <v>3</v>
      </c>
    </row>
    <row r="14" spans="1:8" s="9" customFormat="1">
      <c r="A14" s="5">
        <v>10</v>
      </c>
      <c r="B14" s="6">
        <v>3</v>
      </c>
      <c r="C14" s="6">
        <v>3</v>
      </c>
      <c r="D14" s="8">
        <v>3</v>
      </c>
      <c r="E14" s="6">
        <v>3</v>
      </c>
      <c r="F14" s="6">
        <v>3</v>
      </c>
      <c r="G14" s="6">
        <v>3</v>
      </c>
      <c r="H14" s="6">
        <v>3</v>
      </c>
    </row>
    <row r="15" spans="1:8" s="9" customFormat="1">
      <c r="A15" s="5">
        <v>11</v>
      </c>
      <c r="B15" s="6">
        <v>3</v>
      </c>
      <c r="C15" s="6">
        <v>3</v>
      </c>
      <c r="D15" s="8">
        <v>3</v>
      </c>
      <c r="E15" s="6">
        <v>3</v>
      </c>
      <c r="F15" s="6">
        <v>3</v>
      </c>
      <c r="G15" s="6">
        <v>3</v>
      </c>
      <c r="H15" s="6">
        <v>3</v>
      </c>
    </row>
    <row r="16" spans="1:8" s="9" customFormat="1">
      <c r="A16" s="5">
        <v>12</v>
      </c>
      <c r="B16" s="6">
        <v>3</v>
      </c>
      <c r="C16" s="6">
        <v>3</v>
      </c>
      <c r="D16" s="8">
        <v>3</v>
      </c>
      <c r="E16" s="6">
        <v>3</v>
      </c>
      <c r="F16" s="6">
        <v>3</v>
      </c>
      <c r="G16" s="6">
        <v>3</v>
      </c>
      <c r="H16" s="6">
        <v>3</v>
      </c>
    </row>
    <row r="17" spans="1:8" s="23" customFormat="1">
      <c r="A17" s="5">
        <v>13</v>
      </c>
      <c r="B17" s="6">
        <v>3</v>
      </c>
      <c r="C17" s="6">
        <v>3</v>
      </c>
      <c r="D17" s="8">
        <v>3</v>
      </c>
      <c r="E17" s="6">
        <v>3</v>
      </c>
      <c r="F17" s="6">
        <v>3</v>
      </c>
      <c r="G17" s="6">
        <v>3</v>
      </c>
      <c r="H17" s="6">
        <v>3</v>
      </c>
    </row>
    <row r="18" spans="1:8" s="23" customFormat="1">
      <c r="A18" s="5">
        <v>14</v>
      </c>
      <c r="B18" s="6">
        <v>3</v>
      </c>
      <c r="C18" s="6">
        <v>3</v>
      </c>
      <c r="D18" s="8">
        <v>3</v>
      </c>
      <c r="E18" s="6">
        <v>3</v>
      </c>
      <c r="F18" s="6">
        <v>3</v>
      </c>
      <c r="G18" s="6">
        <v>3</v>
      </c>
      <c r="H18" s="6">
        <v>3</v>
      </c>
    </row>
    <row r="19" spans="1:8" s="23" customFormat="1">
      <c r="A19" s="5">
        <v>15</v>
      </c>
      <c r="B19" s="6">
        <v>3</v>
      </c>
      <c r="C19" s="6">
        <v>3</v>
      </c>
      <c r="D19" s="8">
        <v>3</v>
      </c>
      <c r="E19" s="6">
        <v>3</v>
      </c>
      <c r="F19" s="6">
        <v>3</v>
      </c>
      <c r="G19" s="6">
        <v>3</v>
      </c>
      <c r="H19" s="6">
        <v>3</v>
      </c>
    </row>
    <row r="20" spans="1:8" s="23" customFormat="1">
      <c r="A20" s="5">
        <v>16</v>
      </c>
      <c r="B20" s="6">
        <v>3</v>
      </c>
      <c r="C20" s="6">
        <v>3</v>
      </c>
      <c r="D20" s="8">
        <v>3</v>
      </c>
      <c r="E20" s="6">
        <v>3</v>
      </c>
      <c r="F20" s="6">
        <v>3</v>
      </c>
      <c r="G20" s="6">
        <v>3</v>
      </c>
      <c r="H20" s="6">
        <v>3</v>
      </c>
    </row>
    <row r="21" spans="1:8" s="23" customFormat="1">
      <c r="A21" s="5">
        <v>17</v>
      </c>
      <c r="B21" s="6">
        <v>3</v>
      </c>
      <c r="C21" s="6">
        <v>3</v>
      </c>
      <c r="D21" s="8">
        <v>3</v>
      </c>
      <c r="E21" s="6">
        <v>3</v>
      </c>
      <c r="F21" s="6">
        <v>3</v>
      </c>
      <c r="G21" s="6">
        <v>3</v>
      </c>
      <c r="H21" s="6">
        <v>3</v>
      </c>
    </row>
    <row r="22" spans="1:8" s="23" customFormat="1">
      <c r="A22" s="5">
        <v>18</v>
      </c>
      <c r="B22" s="6">
        <v>3</v>
      </c>
      <c r="C22" s="6">
        <v>3</v>
      </c>
      <c r="D22" s="8">
        <v>3</v>
      </c>
      <c r="E22" s="6">
        <v>3</v>
      </c>
      <c r="F22" s="6">
        <v>3</v>
      </c>
      <c r="G22" s="6">
        <v>3</v>
      </c>
      <c r="H22" s="6">
        <v>3</v>
      </c>
    </row>
    <row r="23" spans="1:8" s="23" customFormat="1">
      <c r="A23" s="5">
        <v>19</v>
      </c>
      <c r="B23" s="6">
        <v>3</v>
      </c>
      <c r="C23" s="6">
        <v>3</v>
      </c>
      <c r="D23" s="8">
        <v>3</v>
      </c>
      <c r="E23" s="6">
        <v>3</v>
      </c>
      <c r="F23" s="6">
        <v>3</v>
      </c>
      <c r="G23" s="6">
        <v>3</v>
      </c>
      <c r="H23" s="6">
        <v>3</v>
      </c>
    </row>
    <row r="24" spans="1:8" s="23" customFormat="1">
      <c r="A24" s="5">
        <v>20</v>
      </c>
      <c r="B24" s="6">
        <v>3</v>
      </c>
      <c r="C24" s="6">
        <v>3</v>
      </c>
      <c r="D24" s="8">
        <v>3</v>
      </c>
      <c r="E24" s="6">
        <v>3</v>
      </c>
      <c r="F24" s="6">
        <v>3</v>
      </c>
      <c r="G24" s="6">
        <v>3</v>
      </c>
      <c r="H24" s="6">
        <v>3</v>
      </c>
    </row>
    <row r="25" spans="1:8" s="23" customFormat="1">
      <c r="A25" s="5">
        <v>21</v>
      </c>
      <c r="B25" s="6">
        <v>3</v>
      </c>
      <c r="C25" s="6">
        <v>3</v>
      </c>
      <c r="D25" s="8">
        <v>3</v>
      </c>
      <c r="E25" s="6">
        <v>3</v>
      </c>
      <c r="F25" s="6">
        <v>3</v>
      </c>
      <c r="G25" s="6">
        <v>3</v>
      </c>
      <c r="H25" s="6">
        <v>3</v>
      </c>
    </row>
    <row r="26" spans="1:8" s="23" customFormat="1">
      <c r="A26" s="5">
        <v>22</v>
      </c>
      <c r="B26" s="6">
        <v>3</v>
      </c>
      <c r="C26" s="6">
        <v>3</v>
      </c>
      <c r="D26" s="8">
        <v>3</v>
      </c>
      <c r="E26" s="6">
        <v>3</v>
      </c>
      <c r="F26" s="6">
        <v>3</v>
      </c>
      <c r="G26" s="6">
        <v>3</v>
      </c>
      <c r="H26" s="6">
        <v>3</v>
      </c>
    </row>
    <row r="27" spans="1:8" s="23" customFormat="1">
      <c r="A27" s="5">
        <v>23</v>
      </c>
      <c r="B27" s="6">
        <v>3</v>
      </c>
      <c r="C27" s="6">
        <v>3</v>
      </c>
      <c r="D27" s="8">
        <v>3</v>
      </c>
      <c r="E27" s="6">
        <v>3</v>
      </c>
      <c r="F27" s="6">
        <v>3</v>
      </c>
      <c r="G27" s="6">
        <v>3</v>
      </c>
      <c r="H27" s="6">
        <v>3</v>
      </c>
    </row>
    <row r="28" spans="1:8" s="23" customFormat="1">
      <c r="A28" s="5">
        <v>24</v>
      </c>
      <c r="B28" s="6">
        <v>3</v>
      </c>
      <c r="C28" s="6">
        <v>3</v>
      </c>
      <c r="D28" s="8">
        <v>3</v>
      </c>
      <c r="E28" s="6">
        <v>3</v>
      </c>
      <c r="F28" s="6">
        <v>3</v>
      </c>
      <c r="G28" s="6">
        <v>3</v>
      </c>
      <c r="H28" s="6">
        <v>3</v>
      </c>
    </row>
    <row r="29" spans="1:8" s="23" customFormat="1">
      <c r="A29" s="5">
        <v>25</v>
      </c>
      <c r="B29" s="6">
        <v>3</v>
      </c>
      <c r="C29" s="6">
        <v>3</v>
      </c>
      <c r="D29" s="8">
        <v>3</v>
      </c>
      <c r="E29" s="6">
        <v>3</v>
      </c>
      <c r="F29" s="6">
        <v>3</v>
      </c>
      <c r="G29" s="6">
        <v>3</v>
      </c>
      <c r="H29" s="6">
        <v>3</v>
      </c>
    </row>
    <row r="30" spans="1:8" s="23" customFormat="1">
      <c r="A30" s="5">
        <v>26</v>
      </c>
      <c r="B30" s="6">
        <v>3</v>
      </c>
      <c r="C30" s="6">
        <v>3</v>
      </c>
      <c r="D30" s="8">
        <v>3</v>
      </c>
      <c r="E30" s="6">
        <v>3</v>
      </c>
      <c r="F30" s="6">
        <v>3</v>
      </c>
      <c r="G30" s="6">
        <v>3</v>
      </c>
      <c r="H30" s="6">
        <v>3</v>
      </c>
    </row>
    <row r="31" spans="1:8" s="9" customFormat="1">
      <c r="A31" s="5">
        <v>27</v>
      </c>
      <c r="B31" s="6">
        <v>3</v>
      </c>
      <c r="C31" s="6">
        <v>3</v>
      </c>
      <c r="D31" s="8">
        <v>3</v>
      </c>
      <c r="E31" s="6">
        <v>3</v>
      </c>
      <c r="F31" s="6">
        <v>3</v>
      </c>
      <c r="G31" s="6">
        <v>3</v>
      </c>
      <c r="H31" s="6">
        <v>3</v>
      </c>
    </row>
    <row r="32" spans="1:8" s="9" customFormat="1" ht="18">
      <c r="A32" s="3" t="s">
        <v>32</v>
      </c>
      <c r="B32" s="19">
        <f>COUNTIF(B5:B31, 3)</f>
        <v>27</v>
      </c>
      <c r="C32" s="19">
        <f>COUNTIF(C5:C31, 3)</f>
        <v>27</v>
      </c>
      <c r="D32" s="19">
        <f>COUNTIF(D5:D31, 3)</f>
        <v>27</v>
      </c>
      <c r="E32" s="19">
        <f t="shared" ref="E32:H32" si="0">COUNTIF(E5:E31, 3)</f>
        <v>27</v>
      </c>
      <c r="F32" s="19">
        <f t="shared" si="0"/>
        <v>27</v>
      </c>
      <c r="G32" s="19">
        <f t="shared" si="0"/>
        <v>27</v>
      </c>
      <c r="H32" s="19">
        <f t="shared" si="0"/>
        <v>27</v>
      </c>
    </row>
    <row r="33" spans="1:8" s="9" customFormat="1" ht="18">
      <c r="A33" s="3" t="s">
        <v>33</v>
      </c>
      <c r="B33" s="19">
        <f>COUNTIF(B5:B31, 2)</f>
        <v>0</v>
      </c>
      <c r="C33" s="19">
        <f>COUNTIF(C5:C31, 2)</f>
        <v>0</v>
      </c>
      <c r="D33" s="19">
        <f>COUNTIF(D5:D31, 2)</f>
        <v>0</v>
      </c>
      <c r="E33" s="19">
        <f t="shared" ref="E33:H33" si="1">COUNTIF(E5:E31, 2)</f>
        <v>0</v>
      </c>
      <c r="F33" s="19">
        <f t="shared" si="1"/>
        <v>0</v>
      </c>
      <c r="G33" s="19">
        <f t="shared" si="1"/>
        <v>0</v>
      </c>
      <c r="H33" s="19">
        <f t="shared" si="1"/>
        <v>0</v>
      </c>
    </row>
    <row r="34" spans="1:8" s="9" customFormat="1" ht="18">
      <c r="A34" s="3" t="s">
        <v>34</v>
      </c>
      <c r="B34" s="19">
        <f>COUNTIF(B5:B31, 1)</f>
        <v>0</v>
      </c>
      <c r="C34" s="19">
        <f>COUNTIF(C5:C31, 1)</f>
        <v>0</v>
      </c>
      <c r="D34" s="19">
        <f>COUNTIF(D5:D31, 1)</f>
        <v>0</v>
      </c>
      <c r="E34" s="19">
        <f t="shared" ref="E34:H34" si="2">COUNTIF(E5:E31, 1)</f>
        <v>0</v>
      </c>
      <c r="F34" s="19">
        <f t="shared" si="2"/>
        <v>0</v>
      </c>
      <c r="G34" s="19">
        <f t="shared" si="2"/>
        <v>0</v>
      </c>
      <c r="H34" s="19">
        <f t="shared" si="2"/>
        <v>0</v>
      </c>
    </row>
    <row r="35" spans="1:8" ht="18">
      <c r="A35" s="3" t="s">
        <v>35</v>
      </c>
      <c r="B35" s="3">
        <f>SUM(B5:B31)</f>
        <v>81</v>
      </c>
      <c r="C35" s="3">
        <f>SUM(C5:C31)</f>
        <v>81</v>
      </c>
      <c r="D35" s="3">
        <f>SUM(D5:D31)</f>
        <v>81</v>
      </c>
      <c r="E35" s="3">
        <f t="shared" ref="E35:H35" si="3">SUM(E5:E31)</f>
        <v>81</v>
      </c>
      <c r="F35" s="3">
        <f t="shared" si="3"/>
        <v>81</v>
      </c>
      <c r="G35" s="3">
        <f t="shared" si="3"/>
        <v>81</v>
      </c>
      <c r="H35" s="3">
        <f t="shared" si="3"/>
        <v>81</v>
      </c>
    </row>
    <row r="36" spans="1:8" ht="18">
      <c r="A36" s="3" t="s">
        <v>0</v>
      </c>
      <c r="B36" s="15">
        <f>B35/27</f>
        <v>3</v>
      </c>
      <c r="C36" s="24">
        <f t="shared" ref="C36:H36" si="4">C35/27</f>
        <v>3</v>
      </c>
      <c r="D36" s="24">
        <f t="shared" si="4"/>
        <v>3</v>
      </c>
      <c r="E36" s="24">
        <f t="shared" si="4"/>
        <v>3</v>
      </c>
      <c r="F36" s="24">
        <f t="shared" si="4"/>
        <v>3</v>
      </c>
      <c r="G36" s="24">
        <f t="shared" si="4"/>
        <v>3</v>
      </c>
      <c r="H36" s="24">
        <f t="shared" si="4"/>
        <v>3</v>
      </c>
    </row>
    <row r="37" spans="1:8" s="9" customFormat="1" ht="36">
      <c r="A37" s="3" t="s">
        <v>36</v>
      </c>
      <c r="B37" s="38">
        <f>AVERAGE(B36:D36)</f>
        <v>3</v>
      </c>
      <c r="C37" s="39"/>
      <c r="D37" s="39"/>
      <c r="E37" s="40">
        <f>AVERAGE(E36:H36)</f>
        <v>3</v>
      </c>
      <c r="F37" s="41"/>
      <c r="G37" s="41"/>
      <c r="H37" s="42"/>
    </row>
    <row r="39" spans="1:8" ht="16.5" customHeight="1">
      <c r="A39" s="30" t="s">
        <v>11</v>
      </c>
      <c r="B39" s="30"/>
      <c r="C39" s="30"/>
      <c r="D39" s="30"/>
      <c r="E39" s="30"/>
      <c r="F39" s="30"/>
      <c r="G39" s="30"/>
      <c r="H39" s="30"/>
    </row>
  </sheetData>
  <mergeCells count="8">
    <mergeCell ref="A39:H39"/>
    <mergeCell ref="A1:H1"/>
    <mergeCell ref="A2:H2"/>
    <mergeCell ref="A3:A4"/>
    <mergeCell ref="B3:D3"/>
    <mergeCell ref="E3:H3"/>
    <mergeCell ref="B37:D37"/>
    <mergeCell ref="E37:H3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zoomScale="110" zoomScaleNormal="90" workbookViewId="0">
      <selection sqref="A1:K27"/>
    </sheetView>
  </sheetViews>
  <sheetFormatPr baseColWidth="10" defaultColWidth="9" defaultRowHeight="17"/>
  <cols>
    <col min="1" max="1" width="12.6640625" style="1" customWidth="1"/>
    <col min="2" max="2" width="13.83203125" style="1" customWidth="1"/>
    <col min="3" max="3" width="20.5" style="9" customWidth="1"/>
    <col min="4" max="4" width="17.5" style="9" customWidth="1"/>
    <col min="5" max="5" width="14.6640625" style="9" customWidth="1"/>
    <col min="6" max="6" width="12.83203125" style="1" customWidth="1"/>
    <col min="7" max="7" width="13.1640625" style="1" customWidth="1"/>
    <col min="8" max="8" width="11.6640625" style="1" customWidth="1"/>
    <col min="9" max="9" width="10.6640625" style="1" customWidth="1"/>
    <col min="10" max="10" width="10" style="1" customWidth="1"/>
    <col min="11" max="12" width="9.1640625" style="1" bestFit="1" customWidth="1"/>
    <col min="13" max="13" width="12.33203125" style="1" bestFit="1" customWidth="1"/>
    <col min="14" max="16384" width="9" style="1"/>
  </cols>
  <sheetData>
    <row r="1" spans="1:13" ht="20">
      <c r="A1" s="43" t="s">
        <v>64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3" ht="18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3" ht="39" customHeight="1">
      <c r="A3" s="52" t="s">
        <v>29</v>
      </c>
      <c r="B3" s="49" t="s">
        <v>37</v>
      </c>
      <c r="C3" s="50"/>
      <c r="D3" s="50"/>
      <c r="E3" s="51"/>
      <c r="F3" s="49" t="s">
        <v>38</v>
      </c>
      <c r="G3" s="50"/>
      <c r="H3" s="50"/>
      <c r="I3" s="50"/>
      <c r="J3" s="50"/>
      <c r="K3" s="51"/>
    </row>
    <row r="4" spans="1:13" ht="54">
      <c r="A4" s="53"/>
      <c r="B4" s="4" t="s">
        <v>19</v>
      </c>
      <c r="C4" s="4" t="s">
        <v>59</v>
      </c>
      <c r="D4" s="4" t="s">
        <v>60</v>
      </c>
      <c r="E4" s="4" t="s">
        <v>61</v>
      </c>
      <c r="F4" s="4" t="s">
        <v>13</v>
      </c>
      <c r="G4" s="2" t="s">
        <v>20</v>
      </c>
      <c r="H4" s="2" t="s">
        <v>14</v>
      </c>
      <c r="I4" s="2" t="s">
        <v>15</v>
      </c>
      <c r="J4" s="2" t="s">
        <v>16</v>
      </c>
      <c r="K4" s="2" t="s">
        <v>17</v>
      </c>
    </row>
    <row r="5" spans="1:13">
      <c r="A5" s="5">
        <v>1</v>
      </c>
      <c r="B5" s="12">
        <v>3</v>
      </c>
      <c r="C5" s="12">
        <v>3</v>
      </c>
      <c r="D5" s="12">
        <v>3</v>
      </c>
      <c r="E5" s="12">
        <v>3</v>
      </c>
      <c r="F5" s="12">
        <v>3</v>
      </c>
      <c r="G5" s="12">
        <v>3</v>
      </c>
      <c r="H5" s="27">
        <v>3</v>
      </c>
      <c r="I5" s="27">
        <v>3</v>
      </c>
      <c r="J5" s="27">
        <v>3</v>
      </c>
      <c r="K5" s="27">
        <v>3</v>
      </c>
      <c r="L5" s="1">
        <f>AVERAGE(B5:E5)</f>
        <v>3</v>
      </c>
      <c r="M5" s="1">
        <f>AVERAGE(F5:K5)</f>
        <v>3</v>
      </c>
    </row>
    <row r="6" spans="1:13">
      <c r="A6" s="5">
        <v>2</v>
      </c>
      <c r="B6" s="12">
        <v>3</v>
      </c>
      <c r="C6" s="12">
        <v>3</v>
      </c>
      <c r="D6" s="12">
        <v>3</v>
      </c>
      <c r="E6" s="12">
        <v>3</v>
      </c>
      <c r="F6" s="12">
        <v>3</v>
      </c>
      <c r="G6" s="12">
        <v>3</v>
      </c>
      <c r="H6" s="27">
        <v>3</v>
      </c>
      <c r="I6" s="27">
        <v>3</v>
      </c>
      <c r="J6" s="27">
        <v>3</v>
      </c>
      <c r="K6" s="27">
        <v>3</v>
      </c>
      <c r="L6" s="28">
        <f t="shared" ref="L6:L19" si="0">AVERAGE(B6:E6)</f>
        <v>3</v>
      </c>
      <c r="M6" s="28">
        <f t="shared" ref="M6:M19" si="1">AVERAGE(F6:K6)</f>
        <v>3</v>
      </c>
    </row>
    <row r="7" spans="1:13">
      <c r="A7" s="5">
        <v>3</v>
      </c>
      <c r="B7" s="12">
        <v>3</v>
      </c>
      <c r="C7" s="12">
        <v>3</v>
      </c>
      <c r="D7" s="12">
        <v>3</v>
      </c>
      <c r="E7" s="12">
        <v>3</v>
      </c>
      <c r="F7" s="12">
        <v>3</v>
      </c>
      <c r="G7" s="12">
        <v>3</v>
      </c>
      <c r="H7" s="27">
        <v>3</v>
      </c>
      <c r="I7" s="27">
        <v>3</v>
      </c>
      <c r="J7" s="27">
        <v>3</v>
      </c>
      <c r="K7" s="27">
        <v>3</v>
      </c>
      <c r="L7" s="28">
        <f t="shared" si="0"/>
        <v>3</v>
      </c>
      <c r="M7" s="28">
        <f t="shared" si="1"/>
        <v>3</v>
      </c>
    </row>
    <row r="8" spans="1:13">
      <c r="A8" s="5">
        <v>4</v>
      </c>
      <c r="B8" s="12">
        <v>3</v>
      </c>
      <c r="C8" s="12">
        <v>3</v>
      </c>
      <c r="D8" s="12">
        <v>3</v>
      </c>
      <c r="E8" s="12">
        <v>3</v>
      </c>
      <c r="F8" s="12">
        <v>3</v>
      </c>
      <c r="G8" s="12">
        <v>3</v>
      </c>
      <c r="H8" s="27">
        <v>3</v>
      </c>
      <c r="I8" s="27">
        <v>3</v>
      </c>
      <c r="J8" s="27">
        <v>3</v>
      </c>
      <c r="K8" s="27">
        <v>3</v>
      </c>
      <c r="L8" s="28">
        <f t="shared" si="0"/>
        <v>3</v>
      </c>
      <c r="M8" s="28">
        <f t="shared" si="1"/>
        <v>3</v>
      </c>
    </row>
    <row r="9" spans="1:13">
      <c r="A9" s="5">
        <v>5</v>
      </c>
      <c r="B9" s="12">
        <v>3</v>
      </c>
      <c r="C9" s="12">
        <v>3</v>
      </c>
      <c r="D9" s="12">
        <v>3</v>
      </c>
      <c r="E9" s="12">
        <v>3</v>
      </c>
      <c r="F9" s="12">
        <v>3</v>
      </c>
      <c r="G9" s="12">
        <v>3</v>
      </c>
      <c r="H9" s="27">
        <v>3</v>
      </c>
      <c r="I9" s="27">
        <v>3</v>
      </c>
      <c r="J9" s="27">
        <v>3</v>
      </c>
      <c r="K9" s="27">
        <v>3</v>
      </c>
      <c r="L9" s="28">
        <f t="shared" si="0"/>
        <v>3</v>
      </c>
      <c r="M9" s="28">
        <f t="shared" si="1"/>
        <v>3</v>
      </c>
    </row>
    <row r="10" spans="1:13">
      <c r="A10" s="5">
        <v>6</v>
      </c>
      <c r="B10" s="12">
        <v>3</v>
      </c>
      <c r="C10" s="12">
        <v>3</v>
      </c>
      <c r="D10" s="12">
        <v>3</v>
      </c>
      <c r="E10" s="12">
        <v>3</v>
      </c>
      <c r="F10" s="12">
        <v>3</v>
      </c>
      <c r="G10" s="12">
        <v>3</v>
      </c>
      <c r="H10" s="27">
        <v>3</v>
      </c>
      <c r="I10" s="27">
        <v>3</v>
      </c>
      <c r="J10" s="27">
        <v>3</v>
      </c>
      <c r="K10" s="27">
        <v>3</v>
      </c>
      <c r="L10" s="28">
        <f t="shared" si="0"/>
        <v>3</v>
      </c>
      <c r="M10" s="28">
        <f t="shared" si="1"/>
        <v>3</v>
      </c>
    </row>
    <row r="11" spans="1:13">
      <c r="A11" s="5">
        <v>7</v>
      </c>
      <c r="B11" s="12">
        <v>3</v>
      </c>
      <c r="C11" s="12">
        <v>3</v>
      </c>
      <c r="D11" s="12">
        <v>3</v>
      </c>
      <c r="E11" s="12">
        <v>2</v>
      </c>
      <c r="F11" s="12">
        <v>3</v>
      </c>
      <c r="G11" s="12">
        <v>3</v>
      </c>
      <c r="H11" s="27">
        <v>2</v>
      </c>
      <c r="I11" s="27">
        <v>2</v>
      </c>
      <c r="J11" s="27">
        <v>2</v>
      </c>
      <c r="K11" s="27">
        <v>3</v>
      </c>
      <c r="L11" s="28">
        <f t="shared" si="0"/>
        <v>2.75</v>
      </c>
      <c r="M11" s="28">
        <f t="shared" si="1"/>
        <v>2.5</v>
      </c>
    </row>
    <row r="12" spans="1:13">
      <c r="A12" s="5">
        <v>8</v>
      </c>
      <c r="B12" s="12">
        <v>3</v>
      </c>
      <c r="C12" s="12">
        <v>3</v>
      </c>
      <c r="D12" s="12">
        <v>3</v>
      </c>
      <c r="E12" s="12">
        <v>2</v>
      </c>
      <c r="F12" s="12">
        <v>3</v>
      </c>
      <c r="G12" s="12">
        <v>3</v>
      </c>
      <c r="H12" s="27">
        <v>2</v>
      </c>
      <c r="I12" s="27">
        <v>2</v>
      </c>
      <c r="J12" s="27">
        <v>3</v>
      </c>
      <c r="K12" s="27">
        <v>3</v>
      </c>
      <c r="L12" s="28">
        <f t="shared" si="0"/>
        <v>2.75</v>
      </c>
      <c r="M12" s="28">
        <f t="shared" si="1"/>
        <v>2.6666666666666665</v>
      </c>
    </row>
    <row r="13" spans="1:13" s="20" customFormat="1">
      <c r="A13" s="5">
        <v>9</v>
      </c>
      <c r="B13" s="12">
        <v>2</v>
      </c>
      <c r="C13" s="12">
        <v>3</v>
      </c>
      <c r="D13" s="12">
        <v>3</v>
      </c>
      <c r="E13" s="12">
        <v>3</v>
      </c>
      <c r="F13" s="12">
        <v>3</v>
      </c>
      <c r="G13" s="12">
        <v>3</v>
      </c>
      <c r="H13" s="27">
        <v>3</v>
      </c>
      <c r="I13" s="27">
        <v>3</v>
      </c>
      <c r="J13" s="27">
        <v>3</v>
      </c>
      <c r="K13" s="27">
        <v>3</v>
      </c>
      <c r="L13" s="28">
        <f t="shared" si="0"/>
        <v>2.75</v>
      </c>
      <c r="M13" s="28">
        <f t="shared" si="1"/>
        <v>3</v>
      </c>
    </row>
    <row r="14" spans="1:13" s="20" customFormat="1">
      <c r="A14" s="5">
        <v>10</v>
      </c>
      <c r="B14" s="12">
        <v>2</v>
      </c>
      <c r="C14" s="12">
        <v>3</v>
      </c>
      <c r="D14" s="12">
        <v>3</v>
      </c>
      <c r="E14" s="12">
        <v>2</v>
      </c>
      <c r="F14" s="12">
        <v>3</v>
      </c>
      <c r="G14" s="12">
        <v>3</v>
      </c>
      <c r="H14" s="27">
        <v>2</v>
      </c>
      <c r="I14" s="27">
        <v>2</v>
      </c>
      <c r="J14" s="27">
        <v>2</v>
      </c>
      <c r="K14" s="27">
        <v>3</v>
      </c>
      <c r="L14" s="28">
        <f t="shared" si="0"/>
        <v>2.5</v>
      </c>
      <c r="M14" s="28">
        <f t="shared" si="1"/>
        <v>2.5</v>
      </c>
    </row>
    <row r="15" spans="1:13" s="20" customFormat="1">
      <c r="A15" s="5">
        <v>11</v>
      </c>
      <c r="B15" s="12">
        <v>3</v>
      </c>
      <c r="C15" s="12">
        <v>3</v>
      </c>
      <c r="D15" s="12">
        <v>3</v>
      </c>
      <c r="E15" s="12">
        <v>3</v>
      </c>
      <c r="F15" s="12">
        <v>3</v>
      </c>
      <c r="G15" s="12">
        <v>3</v>
      </c>
      <c r="H15" s="27">
        <v>3</v>
      </c>
      <c r="I15" s="27">
        <v>3</v>
      </c>
      <c r="J15" s="27">
        <v>3</v>
      </c>
      <c r="K15" s="27">
        <v>3</v>
      </c>
      <c r="L15" s="28">
        <f t="shared" si="0"/>
        <v>3</v>
      </c>
      <c r="M15" s="28">
        <f t="shared" si="1"/>
        <v>3</v>
      </c>
    </row>
    <row r="16" spans="1:13" s="20" customFormat="1">
      <c r="A16" s="5">
        <v>12</v>
      </c>
      <c r="B16" s="12">
        <v>3</v>
      </c>
      <c r="C16" s="12">
        <v>3</v>
      </c>
      <c r="D16" s="12">
        <v>3</v>
      </c>
      <c r="E16" s="12">
        <v>2</v>
      </c>
      <c r="F16" s="12">
        <v>3</v>
      </c>
      <c r="G16" s="12">
        <v>3</v>
      </c>
      <c r="H16" s="27">
        <v>2</v>
      </c>
      <c r="I16" s="27">
        <v>3</v>
      </c>
      <c r="J16" s="27">
        <v>3</v>
      </c>
      <c r="K16" s="27">
        <v>3</v>
      </c>
      <c r="L16" s="28">
        <f t="shared" si="0"/>
        <v>2.75</v>
      </c>
      <c r="M16" s="28">
        <f t="shared" si="1"/>
        <v>2.8333333333333335</v>
      </c>
    </row>
    <row r="17" spans="1:13" s="20" customFormat="1">
      <c r="A17" s="5">
        <v>13</v>
      </c>
      <c r="B17" s="12">
        <v>2</v>
      </c>
      <c r="C17" s="12">
        <v>3</v>
      </c>
      <c r="D17" s="12">
        <v>3</v>
      </c>
      <c r="E17" s="12">
        <v>2</v>
      </c>
      <c r="F17" s="12">
        <v>3</v>
      </c>
      <c r="G17" s="12">
        <v>3</v>
      </c>
      <c r="H17" s="27">
        <v>2</v>
      </c>
      <c r="I17" s="27">
        <v>2</v>
      </c>
      <c r="J17" s="27">
        <v>2</v>
      </c>
      <c r="K17" s="27">
        <v>3</v>
      </c>
      <c r="L17" s="28">
        <f t="shared" si="0"/>
        <v>2.5</v>
      </c>
      <c r="M17" s="28">
        <f t="shared" si="1"/>
        <v>2.5</v>
      </c>
    </row>
    <row r="18" spans="1:13" s="20" customFormat="1">
      <c r="A18" s="5">
        <v>14</v>
      </c>
      <c r="B18" s="12">
        <v>3</v>
      </c>
      <c r="C18" s="12">
        <v>3</v>
      </c>
      <c r="D18" s="12">
        <v>3</v>
      </c>
      <c r="E18" s="12">
        <v>2</v>
      </c>
      <c r="F18" s="12">
        <v>3</v>
      </c>
      <c r="G18" s="12">
        <v>3</v>
      </c>
      <c r="H18" s="27">
        <v>2</v>
      </c>
      <c r="I18" s="27">
        <v>2</v>
      </c>
      <c r="J18" s="27">
        <v>2</v>
      </c>
      <c r="K18" s="27">
        <v>3</v>
      </c>
      <c r="L18" s="28">
        <f t="shared" si="0"/>
        <v>2.75</v>
      </c>
      <c r="M18" s="28">
        <f t="shared" si="1"/>
        <v>2.5</v>
      </c>
    </row>
    <row r="19" spans="1:13" s="20" customFormat="1">
      <c r="A19" s="5">
        <v>15</v>
      </c>
      <c r="B19" s="12">
        <v>2</v>
      </c>
      <c r="C19" s="12">
        <v>3</v>
      </c>
      <c r="D19" s="12">
        <v>3</v>
      </c>
      <c r="E19" s="12">
        <v>2</v>
      </c>
      <c r="F19" s="12">
        <v>3</v>
      </c>
      <c r="G19" s="12">
        <v>3</v>
      </c>
      <c r="H19" s="27">
        <v>2</v>
      </c>
      <c r="I19" s="27">
        <v>2</v>
      </c>
      <c r="J19" s="27">
        <v>2</v>
      </c>
      <c r="K19" s="27">
        <v>3</v>
      </c>
      <c r="L19" s="28">
        <f t="shared" si="0"/>
        <v>2.5</v>
      </c>
      <c r="M19" s="28">
        <f t="shared" si="1"/>
        <v>2.5</v>
      </c>
    </row>
    <row r="20" spans="1:13" s="9" customFormat="1" ht="18">
      <c r="A20" s="3" t="s">
        <v>32</v>
      </c>
      <c r="B20" s="19">
        <f t="shared" ref="B20:K20" si="2">COUNTIF(B5:B19, 3)</f>
        <v>11</v>
      </c>
      <c r="C20" s="19">
        <f t="shared" si="2"/>
        <v>15</v>
      </c>
      <c r="D20" s="19">
        <f t="shared" si="2"/>
        <v>15</v>
      </c>
      <c r="E20" s="19">
        <f t="shared" si="2"/>
        <v>8</v>
      </c>
      <c r="F20" s="19">
        <f t="shared" si="2"/>
        <v>15</v>
      </c>
      <c r="G20" s="19">
        <f t="shared" si="2"/>
        <v>15</v>
      </c>
      <c r="H20" s="19">
        <f t="shared" si="2"/>
        <v>8</v>
      </c>
      <c r="I20" s="19">
        <f t="shared" si="2"/>
        <v>9</v>
      </c>
      <c r="J20" s="19">
        <f t="shared" si="2"/>
        <v>10</v>
      </c>
      <c r="K20" s="19">
        <f t="shared" si="2"/>
        <v>15</v>
      </c>
    </row>
    <row r="21" spans="1:13" s="9" customFormat="1" ht="18">
      <c r="A21" s="3" t="s">
        <v>33</v>
      </c>
      <c r="B21" s="19">
        <f t="shared" ref="B21:K21" si="3">COUNTIF(B5:B19, 2)</f>
        <v>4</v>
      </c>
      <c r="C21" s="19">
        <f t="shared" si="3"/>
        <v>0</v>
      </c>
      <c r="D21" s="19">
        <f t="shared" si="3"/>
        <v>0</v>
      </c>
      <c r="E21" s="19">
        <f t="shared" si="3"/>
        <v>7</v>
      </c>
      <c r="F21" s="19">
        <f t="shared" si="3"/>
        <v>0</v>
      </c>
      <c r="G21" s="19">
        <f t="shared" si="3"/>
        <v>0</v>
      </c>
      <c r="H21" s="19">
        <f t="shared" si="3"/>
        <v>7</v>
      </c>
      <c r="I21" s="19">
        <f t="shared" si="3"/>
        <v>6</v>
      </c>
      <c r="J21" s="19">
        <f t="shared" si="3"/>
        <v>5</v>
      </c>
      <c r="K21" s="19">
        <f t="shared" si="3"/>
        <v>0</v>
      </c>
    </row>
    <row r="22" spans="1:13" s="9" customFormat="1" ht="18">
      <c r="A22" s="3" t="s">
        <v>34</v>
      </c>
      <c r="B22" s="19">
        <f t="shared" ref="B22:K22" si="4">COUNTIF(B5:B19, 1)</f>
        <v>0</v>
      </c>
      <c r="C22" s="19">
        <f t="shared" si="4"/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0</v>
      </c>
      <c r="J22" s="19">
        <f t="shared" si="4"/>
        <v>0</v>
      </c>
      <c r="K22" s="19">
        <f t="shared" si="4"/>
        <v>0</v>
      </c>
    </row>
    <row r="23" spans="1:13" ht="18">
      <c r="A23" s="3" t="s">
        <v>35</v>
      </c>
      <c r="B23" s="3">
        <f t="shared" ref="B23:K23" si="5">SUM(B5:B19)</f>
        <v>41</v>
      </c>
      <c r="C23" s="3">
        <f t="shared" si="5"/>
        <v>45</v>
      </c>
      <c r="D23" s="3">
        <f t="shared" si="5"/>
        <v>45</v>
      </c>
      <c r="E23" s="3">
        <f t="shared" si="5"/>
        <v>38</v>
      </c>
      <c r="F23" s="3">
        <f t="shared" si="5"/>
        <v>45</v>
      </c>
      <c r="G23" s="3">
        <f t="shared" si="5"/>
        <v>45</v>
      </c>
      <c r="H23" s="3">
        <f t="shared" si="5"/>
        <v>38</v>
      </c>
      <c r="I23" s="3">
        <f t="shared" si="5"/>
        <v>39</v>
      </c>
      <c r="J23" s="3">
        <f t="shared" si="5"/>
        <v>40</v>
      </c>
      <c r="K23" s="3">
        <f t="shared" si="5"/>
        <v>45</v>
      </c>
    </row>
    <row r="24" spans="1:13" ht="18">
      <c r="A24" s="3" t="s">
        <v>0</v>
      </c>
      <c r="B24" s="15">
        <f>B23/15</f>
        <v>2.7333333333333334</v>
      </c>
      <c r="C24" s="24">
        <f t="shared" ref="C24:K24" si="6">C23/15</f>
        <v>3</v>
      </c>
      <c r="D24" s="24">
        <f t="shared" si="6"/>
        <v>3</v>
      </c>
      <c r="E24" s="24">
        <f t="shared" si="6"/>
        <v>2.5333333333333332</v>
      </c>
      <c r="F24" s="24">
        <f t="shared" si="6"/>
        <v>3</v>
      </c>
      <c r="G24" s="24">
        <f t="shared" si="6"/>
        <v>3</v>
      </c>
      <c r="H24" s="24">
        <f t="shared" si="6"/>
        <v>2.5333333333333332</v>
      </c>
      <c r="I24" s="24">
        <f t="shared" si="6"/>
        <v>2.6</v>
      </c>
      <c r="J24" s="24">
        <f t="shared" si="6"/>
        <v>2.6666666666666665</v>
      </c>
      <c r="K24" s="24">
        <f t="shared" si="6"/>
        <v>3</v>
      </c>
    </row>
    <row r="25" spans="1:13" s="9" customFormat="1" ht="36">
      <c r="A25" s="3" t="s">
        <v>36</v>
      </c>
      <c r="B25" s="54">
        <f>AVERAGE(B24:E24)</f>
        <v>2.8166666666666669</v>
      </c>
      <c r="C25" s="54"/>
      <c r="D25" s="54"/>
      <c r="E25" s="54"/>
      <c r="F25" s="38">
        <f>AVERAGE(F24:K24)</f>
        <v>2.7999999999999994</v>
      </c>
      <c r="G25" s="39"/>
      <c r="H25" s="39"/>
      <c r="I25" s="39"/>
      <c r="J25" s="39"/>
      <c r="K25" s="55"/>
    </row>
    <row r="27" spans="1:13">
      <c r="A27" s="30" t="s">
        <v>21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</row>
  </sheetData>
  <mergeCells count="8">
    <mergeCell ref="A1:K1"/>
    <mergeCell ref="A2:K2"/>
    <mergeCell ref="F3:K3"/>
    <mergeCell ref="A27:K27"/>
    <mergeCell ref="A3:A4"/>
    <mergeCell ref="B3:E3"/>
    <mergeCell ref="B25:E25"/>
    <mergeCell ref="F25:K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zoomScale="131" zoomScaleNormal="100" workbookViewId="0">
      <selection sqref="A1:E32"/>
    </sheetView>
  </sheetViews>
  <sheetFormatPr baseColWidth="10" defaultColWidth="15.6640625" defaultRowHeight="17"/>
  <cols>
    <col min="1" max="1" width="11.83203125" style="10" bestFit="1" customWidth="1"/>
    <col min="2" max="2" width="23" style="10" customWidth="1"/>
    <col min="3" max="3" width="28.1640625" style="10" customWidth="1"/>
    <col min="4" max="5" width="23" style="10" customWidth="1"/>
    <col min="6" max="16384" width="15.6640625" style="10"/>
  </cols>
  <sheetData>
    <row r="1" spans="1:7" ht="20">
      <c r="A1" s="58" t="s">
        <v>65</v>
      </c>
      <c r="B1" s="58"/>
      <c r="C1" s="58"/>
      <c r="D1" s="58"/>
      <c r="E1" s="58"/>
    </row>
    <row r="2" spans="1:7" ht="16.5" customHeight="1">
      <c r="A2" s="59" t="s">
        <v>46</v>
      </c>
      <c r="B2" s="59"/>
      <c r="C2" s="59"/>
      <c r="D2" s="59"/>
      <c r="E2" s="59"/>
    </row>
    <row r="3" spans="1:7" ht="34.5" customHeight="1">
      <c r="A3" s="57" t="s">
        <v>12</v>
      </c>
      <c r="B3" s="57" t="s">
        <v>48</v>
      </c>
      <c r="C3" s="57"/>
      <c r="D3" s="57" t="s">
        <v>47</v>
      </c>
      <c r="E3" s="57"/>
    </row>
    <row r="4" spans="1:7" ht="37.5" customHeight="1">
      <c r="A4" s="57"/>
      <c r="B4" s="22" t="s">
        <v>55</v>
      </c>
      <c r="C4" s="22" t="s">
        <v>56</v>
      </c>
      <c r="D4" s="22" t="s">
        <v>57</v>
      </c>
      <c r="E4" s="22" t="s">
        <v>58</v>
      </c>
    </row>
    <row r="5" spans="1:7">
      <c r="A5" s="27">
        <v>1</v>
      </c>
      <c r="B5" s="12">
        <v>2</v>
      </c>
      <c r="C5" s="12">
        <v>2</v>
      </c>
      <c r="D5" s="12">
        <v>2</v>
      </c>
      <c r="E5" s="27">
        <v>2</v>
      </c>
      <c r="F5" s="10">
        <f>AVERAGE(B5:C5)</f>
        <v>2</v>
      </c>
      <c r="G5" s="10">
        <f>AVERAGE(D5:E5)</f>
        <v>2</v>
      </c>
    </row>
    <row r="6" spans="1:7">
      <c r="A6" s="27">
        <v>2</v>
      </c>
      <c r="B6" s="12">
        <v>2</v>
      </c>
      <c r="C6" s="12">
        <v>2</v>
      </c>
      <c r="D6" s="12">
        <v>2</v>
      </c>
      <c r="E6" s="27">
        <v>2</v>
      </c>
      <c r="F6" s="29">
        <f t="shared" ref="F6:F24" si="0">AVERAGE(B6:C6)</f>
        <v>2</v>
      </c>
      <c r="G6" s="29">
        <f t="shared" ref="G6:G24" si="1">AVERAGE(D6:E6)</f>
        <v>2</v>
      </c>
    </row>
    <row r="7" spans="1:7">
      <c r="A7" s="27">
        <v>3</v>
      </c>
      <c r="B7" s="12">
        <v>2</v>
      </c>
      <c r="C7" s="12">
        <v>2</v>
      </c>
      <c r="D7" s="12">
        <v>2</v>
      </c>
      <c r="E7" s="27">
        <v>3</v>
      </c>
      <c r="F7" s="29">
        <f t="shared" si="0"/>
        <v>2</v>
      </c>
      <c r="G7" s="29">
        <f t="shared" si="1"/>
        <v>2.5</v>
      </c>
    </row>
    <row r="8" spans="1:7">
      <c r="A8" s="27">
        <v>4</v>
      </c>
      <c r="B8" s="12">
        <v>2</v>
      </c>
      <c r="C8" s="12">
        <v>3</v>
      </c>
      <c r="D8" s="12">
        <v>3</v>
      </c>
      <c r="E8" s="27">
        <v>2</v>
      </c>
      <c r="F8" s="29">
        <f t="shared" si="0"/>
        <v>2.5</v>
      </c>
      <c r="G8" s="29">
        <f t="shared" si="1"/>
        <v>2.5</v>
      </c>
    </row>
    <row r="9" spans="1:7">
      <c r="A9" s="27">
        <v>5</v>
      </c>
      <c r="B9" s="12">
        <v>2</v>
      </c>
      <c r="C9" s="12">
        <v>2</v>
      </c>
      <c r="D9" s="12">
        <v>2</v>
      </c>
      <c r="E9" s="27">
        <v>2</v>
      </c>
      <c r="F9" s="29">
        <f t="shared" si="0"/>
        <v>2</v>
      </c>
      <c r="G9" s="29">
        <f t="shared" si="1"/>
        <v>2</v>
      </c>
    </row>
    <row r="10" spans="1:7">
      <c r="A10" s="27">
        <v>6</v>
      </c>
      <c r="B10" s="12">
        <v>2</v>
      </c>
      <c r="C10" s="12">
        <v>2</v>
      </c>
      <c r="D10" s="12">
        <v>3</v>
      </c>
      <c r="E10" s="27">
        <v>2</v>
      </c>
      <c r="F10" s="29">
        <f t="shared" si="0"/>
        <v>2</v>
      </c>
      <c r="G10" s="29">
        <f t="shared" si="1"/>
        <v>2.5</v>
      </c>
    </row>
    <row r="11" spans="1:7">
      <c r="A11" s="27">
        <v>7</v>
      </c>
      <c r="B11" s="12">
        <v>2</v>
      </c>
      <c r="C11" s="12">
        <v>2</v>
      </c>
      <c r="D11" s="12">
        <v>2</v>
      </c>
      <c r="E11" s="27">
        <v>2</v>
      </c>
      <c r="F11" s="29">
        <f t="shared" si="0"/>
        <v>2</v>
      </c>
      <c r="G11" s="29">
        <f t="shared" si="1"/>
        <v>2</v>
      </c>
    </row>
    <row r="12" spans="1:7">
      <c r="A12" s="27">
        <v>8</v>
      </c>
      <c r="B12" s="12">
        <v>2</v>
      </c>
      <c r="C12" s="12">
        <v>2</v>
      </c>
      <c r="D12" s="12">
        <v>2</v>
      </c>
      <c r="E12" s="27">
        <v>3</v>
      </c>
      <c r="F12" s="29">
        <f t="shared" si="0"/>
        <v>2</v>
      </c>
      <c r="G12" s="29">
        <f t="shared" si="1"/>
        <v>2.5</v>
      </c>
    </row>
    <row r="13" spans="1:7" s="25" customFormat="1">
      <c r="A13" s="27">
        <v>9</v>
      </c>
      <c r="B13" s="12">
        <v>2</v>
      </c>
      <c r="C13" s="12">
        <v>2</v>
      </c>
      <c r="D13" s="12">
        <v>2</v>
      </c>
      <c r="E13" s="27">
        <v>2</v>
      </c>
      <c r="F13" s="29">
        <f t="shared" si="0"/>
        <v>2</v>
      </c>
      <c r="G13" s="29">
        <f t="shared" si="1"/>
        <v>2</v>
      </c>
    </row>
    <row r="14" spans="1:7" s="25" customFormat="1">
      <c r="A14" s="27">
        <v>10</v>
      </c>
      <c r="B14" s="12">
        <v>2</v>
      </c>
      <c r="C14" s="12">
        <v>2</v>
      </c>
      <c r="D14" s="12">
        <v>2</v>
      </c>
      <c r="E14" s="27">
        <v>2</v>
      </c>
      <c r="F14" s="29">
        <f t="shared" si="0"/>
        <v>2</v>
      </c>
      <c r="G14" s="29">
        <f t="shared" si="1"/>
        <v>2</v>
      </c>
    </row>
    <row r="15" spans="1:7" s="25" customFormat="1">
      <c r="A15" s="27">
        <v>11</v>
      </c>
      <c r="B15" s="12">
        <v>3</v>
      </c>
      <c r="C15" s="12">
        <v>3</v>
      </c>
      <c r="D15" s="12">
        <v>2</v>
      </c>
      <c r="E15" s="27">
        <v>3</v>
      </c>
      <c r="F15" s="29">
        <f t="shared" si="0"/>
        <v>3</v>
      </c>
      <c r="G15" s="29">
        <f t="shared" si="1"/>
        <v>2.5</v>
      </c>
    </row>
    <row r="16" spans="1:7" s="25" customFormat="1">
      <c r="A16" s="27">
        <v>12</v>
      </c>
      <c r="B16" s="12">
        <v>2</v>
      </c>
      <c r="C16" s="12">
        <v>2</v>
      </c>
      <c r="D16" s="12">
        <v>2</v>
      </c>
      <c r="E16" s="27">
        <v>2</v>
      </c>
      <c r="F16" s="29">
        <f t="shared" si="0"/>
        <v>2</v>
      </c>
      <c r="G16" s="29">
        <f t="shared" si="1"/>
        <v>2</v>
      </c>
    </row>
    <row r="17" spans="1:7" s="25" customFormat="1">
      <c r="A17" s="27">
        <v>13</v>
      </c>
      <c r="B17" s="12">
        <v>3</v>
      </c>
      <c r="C17" s="12">
        <v>3</v>
      </c>
      <c r="D17" s="12">
        <v>3</v>
      </c>
      <c r="E17" s="27">
        <v>3</v>
      </c>
      <c r="F17" s="29">
        <f t="shared" si="0"/>
        <v>3</v>
      </c>
      <c r="G17" s="29">
        <f t="shared" si="1"/>
        <v>3</v>
      </c>
    </row>
    <row r="18" spans="1:7" s="25" customFormat="1">
      <c r="A18" s="27">
        <v>14</v>
      </c>
      <c r="B18" s="12">
        <v>2</v>
      </c>
      <c r="C18" s="12">
        <v>2</v>
      </c>
      <c r="D18" s="12">
        <v>2</v>
      </c>
      <c r="E18" s="27">
        <v>2</v>
      </c>
      <c r="F18" s="29">
        <f t="shared" si="0"/>
        <v>2</v>
      </c>
      <c r="G18" s="29">
        <f t="shared" si="1"/>
        <v>2</v>
      </c>
    </row>
    <row r="19" spans="1:7" s="25" customFormat="1">
      <c r="A19" s="27">
        <v>15</v>
      </c>
      <c r="B19" s="12">
        <v>2</v>
      </c>
      <c r="C19" s="12">
        <v>2</v>
      </c>
      <c r="D19" s="12">
        <v>2</v>
      </c>
      <c r="E19" s="27">
        <v>2</v>
      </c>
      <c r="F19" s="29">
        <f t="shared" si="0"/>
        <v>2</v>
      </c>
      <c r="G19" s="29">
        <f t="shared" si="1"/>
        <v>2</v>
      </c>
    </row>
    <row r="20" spans="1:7" s="25" customFormat="1">
      <c r="A20" s="27">
        <v>16</v>
      </c>
      <c r="B20" s="12">
        <v>3</v>
      </c>
      <c r="C20" s="12">
        <v>2</v>
      </c>
      <c r="D20" s="12">
        <v>3</v>
      </c>
      <c r="E20" s="27">
        <v>3</v>
      </c>
      <c r="F20" s="29">
        <f t="shared" si="0"/>
        <v>2.5</v>
      </c>
      <c r="G20" s="29">
        <f t="shared" si="1"/>
        <v>3</v>
      </c>
    </row>
    <row r="21" spans="1:7" s="25" customFormat="1">
      <c r="A21" s="27">
        <v>17</v>
      </c>
      <c r="B21" s="12">
        <v>3</v>
      </c>
      <c r="C21" s="12">
        <v>3</v>
      </c>
      <c r="D21" s="12">
        <v>2</v>
      </c>
      <c r="E21" s="27">
        <v>2</v>
      </c>
      <c r="F21" s="29">
        <f t="shared" si="0"/>
        <v>3</v>
      </c>
      <c r="G21" s="29">
        <f t="shared" si="1"/>
        <v>2</v>
      </c>
    </row>
    <row r="22" spans="1:7" s="25" customFormat="1">
      <c r="A22" s="27">
        <v>18</v>
      </c>
      <c r="B22" s="12">
        <v>2</v>
      </c>
      <c r="C22" s="12">
        <v>2</v>
      </c>
      <c r="D22" s="12">
        <v>2</v>
      </c>
      <c r="E22" s="27">
        <v>2</v>
      </c>
      <c r="F22" s="29">
        <f t="shared" si="0"/>
        <v>2</v>
      </c>
      <c r="G22" s="29">
        <f t="shared" si="1"/>
        <v>2</v>
      </c>
    </row>
    <row r="23" spans="1:7" s="25" customFormat="1">
      <c r="A23" s="27">
        <v>19</v>
      </c>
      <c r="B23" s="12">
        <v>3</v>
      </c>
      <c r="C23" s="12">
        <v>3</v>
      </c>
      <c r="D23" s="12">
        <v>3</v>
      </c>
      <c r="E23" s="27">
        <v>3</v>
      </c>
      <c r="F23" s="29">
        <f t="shared" si="0"/>
        <v>3</v>
      </c>
      <c r="G23" s="29">
        <f t="shared" si="1"/>
        <v>3</v>
      </c>
    </row>
    <row r="24" spans="1:7">
      <c r="A24" s="27">
        <v>20</v>
      </c>
      <c r="B24" s="12">
        <v>3</v>
      </c>
      <c r="C24" s="12">
        <v>3</v>
      </c>
      <c r="D24" s="12">
        <v>3</v>
      </c>
      <c r="E24" s="27">
        <v>3</v>
      </c>
      <c r="F24" s="29">
        <f t="shared" si="0"/>
        <v>3</v>
      </c>
      <c r="G24" s="29">
        <f t="shared" si="1"/>
        <v>3</v>
      </c>
    </row>
    <row r="25" spans="1:7" ht="18">
      <c r="A25" s="3" t="s">
        <v>32</v>
      </c>
      <c r="B25" s="19">
        <f>COUNTIF(B5:B24, 3)</f>
        <v>6</v>
      </c>
      <c r="C25" s="19">
        <f>COUNTIF(C5:C24, 3)</f>
        <v>6</v>
      </c>
      <c r="D25" s="19">
        <f>COUNTIF(D5:D24, 3)</f>
        <v>6</v>
      </c>
      <c r="E25" s="19">
        <f>COUNTIF(E5:E24, 3)</f>
        <v>7</v>
      </c>
    </row>
    <row r="26" spans="1:7" ht="18">
      <c r="A26" s="3" t="s">
        <v>33</v>
      </c>
      <c r="B26" s="19">
        <f>COUNTIF(B5:B24, 2)</f>
        <v>14</v>
      </c>
      <c r="C26" s="19">
        <f>COUNTIF(C5:C24, 2)</f>
        <v>14</v>
      </c>
      <c r="D26" s="19">
        <f>COUNTIF(D5:D24, 2)</f>
        <v>14</v>
      </c>
      <c r="E26" s="19">
        <f>COUNTIF(E5:E24, 2)</f>
        <v>13</v>
      </c>
    </row>
    <row r="27" spans="1:7" ht="18">
      <c r="A27" s="3" t="s">
        <v>34</v>
      </c>
      <c r="B27" s="19">
        <f>COUNTIF(B5:B24, 1)</f>
        <v>0</v>
      </c>
      <c r="C27" s="19">
        <f>COUNTIF(C5:C24, 1)</f>
        <v>0</v>
      </c>
      <c r="D27" s="19">
        <f>COUNTIF(D5:D24, 1)</f>
        <v>0</v>
      </c>
      <c r="E27" s="19">
        <f>COUNTIF(E5:E24, 1)</f>
        <v>0</v>
      </c>
    </row>
    <row r="28" spans="1:7" ht="18">
      <c r="A28" s="3" t="s">
        <v>35</v>
      </c>
      <c r="B28" s="13">
        <f>SUM(B5:B24)</f>
        <v>46</v>
      </c>
      <c r="C28" s="13">
        <f>SUM(C5:C24)</f>
        <v>46</v>
      </c>
      <c r="D28" s="13">
        <f>SUM(D5:D24)</f>
        <v>46</v>
      </c>
      <c r="E28" s="13">
        <f>SUM(E5:E24)</f>
        <v>47</v>
      </c>
    </row>
    <row r="29" spans="1:7" ht="18">
      <c r="A29" s="3" t="s">
        <v>0</v>
      </c>
      <c r="B29" s="21">
        <f>B28/20</f>
        <v>2.2999999999999998</v>
      </c>
      <c r="C29" s="26">
        <f t="shared" ref="C29:E29" si="2">C28/20</f>
        <v>2.2999999999999998</v>
      </c>
      <c r="D29" s="26">
        <f t="shared" si="2"/>
        <v>2.2999999999999998</v>
      </c>
      <c r="E29" s="26">
        <f t="shared" si="2"/>
        <v>2.35</v>
      </c>
    </row>
    <row r="30" spans="1:7" s="14" customFormat="1" ht="36">
      <c r="A30" s="3" t="s">
        <v>36</v>
      </c>
      <c r="B30" s="60">
        <f>AVERAGE(B29:C29)</f>
        <v>2.2999999999999998</v>
      </c>
      <c r="C30" s="60"/>
      <c r="D30" s="60">
        <f>AVERAGE(D29:E29)</f>
        <v>2.3250000000000002</v>
      </c>
      <c r="E30" s="60"/>
    </row>
    <row r="31" spans="1:7" s="14" customFormat="1">
      <c r="A31" s="10"/>
      <c r="B31" s="10"/>
      <c r="C31" s="10"/>
      <c r="D31" s="10"/>
      <c r="E31" s="10"/>
    </row>
    <row r="32" spans="1:7" s="14" customFormat="1">
      <c r="A32" s="56" t="s">
        <v>21</v>
      </c>
      <c r="B32" s="56"/>
      <c r="C32" s="56"/>
      <c r="D32" s="56"/>
      <c r="E32" s="10"/>
    </row>
    <row r="33" spans="1:5" s="14" customFormat="1">
      <c r="A33" s="10"/>
      <c r="B33" s="10"/>
      <c r="C33" s="10"/>
      <c r="D33" s="10"/>
      <c r="E33" s="10"/>
    </row>
    <row r="34" spans="1:5" s="14" customFormat="1">
      <c r="A34" s="10"/>
      <c r="B34" s="10"/>
      <c r="C34" s="10"/>
      <c r="D34" s="10"/>
      <c r="E34" s="10"/>
    </row>
    <row r="35" spans="1:5" s="14" customFormat="1">
      <c r="A35" s="10"/>
      <c r="B35" s="10"/>
      <c r="C35" s="10"/>
      <c r="D35" s="10"/>
      <c r="E35" s="10"/>
    </row>
    <row r="36" spans="1:5" s="14" customFormat="1">
      <c r="A36" s="10"/>
      <c r="B36" s="10"/>
      <c r="C36" s="10"/>
      <c r="D36" s="10"/>
      <c r="E36" s="10"/>
    </row>
    <row r="37" spans="1:5" s="14" customFormat="1">
      <c r="A37" s="10"/>
      <c r="B37" s="10"/>
      <c r="C37" s="10"/>
      <c r="D37" s="10"/>
      <c r="E37" s="10"/>
    </row>
    <row r="40" spans="1:5" s="14" customFormat="1">
      <c r="A40" s="10"/>
      <c r="B40" s="10"/>
      <c r="C40" s="10"/>
      <c r="D40" s="10"/>
      <c r="E40" s="10"/>
    </row>
  </sheetData>
  <mergeCells count="8">
    <mergeCell ref="A32:D32"/>
    <mergeCell ref="B3:C3"/>
    <mergeCell ref="D3:E3"/>
    <mergeCell ref="A1:E1"/>
    <mergeCell ref="A2:E2"/>
    <mergeCell ref="A3:A4"/>
    <mergeCell ref="B30:C30"/>
    <mergeCell ref="D30:E3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zoomScale="150" zoomScaleNormal="100" workbookViewId="0">
      <selection sqref="A1:H28"/>
    </sheetView>
  </sheetViews>
  <sheetFormatPr baseColWidth="10" defaultColWidth="9" defaultRowHeight="17"/>
  <cols>
    <col min="1" max="1" width="12" style="1" customWidth="1"/>
    <col min="2" max="2" width="19.1640625" style="1" customWidth="1"/>
    <col min="3" max="3" width="15" style="9" customWidth="1"/>
    <col min="4" max="4" width="26.6640625" style="9" customWidth="1"/>
    <col min="5" max="6" width="14.1640625" style="9" customWidth="1"/>
    <col min="7" max="7" width="16.5" style="9" customWidth="1"/>
    <col min="8" max="8" width="16.33203125" style="1" customWidth="1"/>
    <col min="9" max="9" width="9.1640625" style="1" bestFit="1" customWidth="1"/>
    <col min="10" max="10" width="12.33203125" style="1" bestFit="1" customWidth="1"/>
    <col min="11" max="16384" width="9" style="1"/>
  </cols>
  <sheetData>
    <row r="1" spans="1:10" ht="20">
      <c r="A1" s="61" t="s">
        <v>18</v>
      </c>
      <c r="B1" s="61"/>
      <c r="C1" s="61"/>
      <c r="D1" s="61"/>
      <c r="E1" s="61"/>
      <c r="F1" s="61"/>
      <c r="G1" s="61"/>
      <c r="H1" s="61"/>
    </row>
    <row r="2" spans="1:10" ht="16.5" customHeight="1">
      <c r="A2" s="46" t="s">
        <v>2</v>
      </c>
      <c r="B2" s="47"/>
      <c r="C2" s="47"/>
      <c r="D2" s="47"/>
      <c r="E2" s="47"/>
      <c r="F2" s="47"/>
      <c r="G2" s="47"/>
      <c r="H2" s="48"/>
    </row>
    <row r="3" spans="1:10" ht="36" customHeight="1">
      <c r="A3" s="52" t="s">
        <v>30</v>
      </c>
      <c r="B3" s="49" t="s">
        <v>39</v>
      </c>
      <c r="C3" s="50"/>
      <c r="D3" s="50"/>
      <c r="E3" s="51"/>
      <c r="F3" s="49" t="s">
        <v>40</v>
      </c>
      <c r="G3" s="50"/>
      <c r="H3" s="51"/>
    </row>
    <row r="4" spans="1:10" s="9" customFormat="1" ht="36">
      <c r="A4" s="53"/>
      <c r="B4" s="4" t="s">
        <v>22</v>
      </c>
      <c r="C4" s="4" t="s">
        <v>23</v>
      </c>
      <c r="D4" s="4" t="s">
        <v>24</v>
      </c>
      <c r="E4" s="4" t="s">
        <v>25</v>
      </c>
      <c r="F4" s="4" t="s">
        <v>28</v>
      </c>
      <c r="G4" s="4" t="s">
        <v>26</v>
      </c>
      <c r="H4" s="4" t="s">
        <v>27</v>
      </c>
    </row>
    <row r="5" spans="1:10">
      <c r="A5" s="5">
        <v>1</v>
      </c>
      <c r="B5" s="7">
        <v>2</v>
      </c>
      <c r="C5" s="7">
        <v>2</v>
      </c>
      <c r="D5" s="7">
        <v>2</v>
      </c>
      <c r="E5" s="7">
        <v>2</v>
      </c>
      <c r="F5" s="7">
        <v>2</v>
      </c>
      <c r="G5" s="7">
        <v>2</v>
      </c>
      <c r="H5" s="7">
        <v>2</v>
      </c>
      <c r="I5" s="1">
        <f>AVERAGE(B5:E5)</f>
        <v>2</v>
      </c>
      <c r="J5" s="1">
        <f>AVERAGE(F5:H5)</f>
        <v>2</v>
      </c>
    </row>
    <row r="6" spans="1:10">
      <c r="A6" s="5">
        <v>2</v>
      </c>
      <c r="B6" s="7">
        <v>2</v>
      </c>
      <c r="C6" s="7">
        <v>3</v>
      </c>
      <c r="D6" s="7">
        <v>2</v>
      </c>
      <c r="E6" s="7">
        <v>2</v>
      </c>
      <c r="F6" s="7">
        <v>3</v>
      </c>
      <c r="G6" s="7">
        <v>3</v>
      </c>
      <c r="H6" s="7">
        <v>3</v>
      </c>
      <c r="I6" s="28">
        <f t="shared" ref="I6:I20" si="0">AVERAGE(B6:E6)</f>
        <v>2.25</v>
      </c>
      <c r="J6" s="28">
        <f t="shared" ref="J6:J20" si="1">AVERAGE(F6:H6)</f>
        <v>3</v>
      </c>
    </row>
    <row r="7" spans="1:10">
      <c r="A7" s="5">
        <v>3</v>
      </c>
      <c r="B7" s="7">
        <v>2</v>
      </c>
      <c r="C7" s="7">
        <v>2</v>
      </c>
      <c r="D7" s="7">
        <v>2</v>
      </c>
      <c r="E7" s="7">
        <v>2</v>
      </c>
      <c r="F7" s="7">
        <v>2</v>
      </c>
      <c r="G7" s="7">
        <v>2</v>
      </c>
      <c r="H7" s="7">
        <v>2</v>
      </c>
      <c r="I7" s="28">
        <f t="shared" si="0"/>
        <v>2</v>
      </c>
      <c r="J7" s="28">
        <f t="shared" si="1"/>
        <v>2</v>
      </c>
    </row>
    <row r="8" spans="1:10">
      <c r="A8" s="5">
        <v>4</v>
      </c>
      <c r="B8" s="7">
        <v>2</v>
      </c>
      <c r="C8" s="7">
        <v>2</v>
      </c>
      <c r="D8" s="7">
        <v>2</v>
      </c>
      <c r="E8" s="7">
        <v>2</v>
      </c>
      <c r="F8" s="7">
        <v>2</v>
      </c>
      <c r="G8" s="7">
        <v>2</v>
      </c>
      <c r="H8" s="7">
        <v>2</v>
      </c>
      <c r="I8" s="28">
        <f t="shared" si="0"/>
        <v>2</v>
      </c>
      <c r="J8" s="28">
        <f t="shared" si="1"/>
        <v>2</v>
      </c>
    </row>
    <row r="9" spans="1:10">
      <c r="A9" s="5">
        <v>5</v>
      </c>
      <c r="B9" s="7">
        <v>2</v>
      </c>
      <c r="C9" s="7">
        <v>2</v>
      </c>
      <c r="D9" s="7">
        <v>1</v>
      </c>
      <c r="E9" s="7">
        <v>2</v>
      </c>
      <c r="F9" s="7">
        <v>2</v>
      </c>
      <c r="G9" s="7">
        <v>2</v>
      </c>
      <c r="H9" s="7">
        <v>2</v>
      </c>
      <c r="I9" s="28">
        <f t="shared" si="0"/>
        <v>1.75</v>
      </c>
      <c r="J9" s="28">
        <f t="shared" si="1"/>
        <v>2</v>
      </c>
    </row>
    <row r="10" spans="1:10">
      <c r="A10" s="5">
        <v>6</v>
      </c>
      <c r="B10" s="7">
        <v>3</v>
      </c>
      <c r="C10" s="7">
        <v>3</v>
      </c>
      <c r="D10" s="7">
        <v>2</v>
      </c>
      <c r="E10" s="7">
        <v>3</v>
      </c>
      <c r="F10" s="7">
        <v>3</v>
      </c>
      <c r="G10" s="7">
        <v>3</v>
      </c>
      <c r="H10" s="7">
        <v>3</v>
      </c>
      <c r="I10" s="28">
        <f t="shared" si="0"/>
        <v>2.75</v>
      </c>
      <c r="J10" s="28">
        <f t="shared" si="1"/>
        <v>3</v>
      </c>
    </row>
    <row r="11" spans="1:10">
      <c r="A11" s="5">
        <v>7</v>
      </c>
      <c r="B11" s="7">
        <v>2</v>
      </c>
      <c r="C11" s="7">
        <v>2</v>
      </c>
      <c r="D11" s="7">
        <v>1</v>
      </c>
      <c r="E11" s="7">
        <v>2</v>
      </c>
      <c r="F11" s="7">
        <v>3</v>
      </c>
      <c r="G11" s="7">
        <v>3</v>
      </c>
      <c r="H11" s="7">
        <v>3</v>
      </c>
      <c r="I11" s="28">
        <f t="shared" si="0"/>
        <v>1.75</v>
      </c>
      <c r="J11" s="28">
        <f t="shared" si="1"/>
        <v>3</v>
      </c>
    </row>
    <row r="12" spans="1:10">
      <c r="A12" s="5">
        <v>8</v>
      </c>
      <c r="B12" s="7">
        <v>2</v>
      </c>
      <c r="C12" s="7">
        <v>2</v>
      </c>
      <c r="D12" s="7">
        <v>2</v>
      </c>
      <c r="E12" s="7">
        <v>2</v>
      </c>
      <c r="F12" s="7">
        <v>2</v>
      </c>
      <c r="G12" s="7">
        <v>2</v>
      </c>
      <c r="H12" s="7">
        <v>2</v>
      </c>
      <c r="I12" s="28">
        <f t="shared" si="0"/>
        <v>2</v>
      </c>
      <c r="J12" s="28">
        <f t="shared" si="1"/>
        <v>2</v>
      </c>
    </row>
    <row r="13" spans="1:10" s="9" customFormat="1">
      <c r="A13" s="5">
        <v>9</v>
      </c>
      <c r="B13" s="7">
        <v>3</v>
      </c>
      <c r="C13" s="7">
        <v>3</v>
      </c>
      <c r="D13" s="7">
        <v>3</v>
      </c>
      <c r="E13" s="7">
        <v>3</v>
      </c>
      <c r="F13" s="7">
        <v>3</v>
      </c>
      <c r="G13" s="7">
        <v>3</v>
      </c>
      <c r="H13" s="7">
        <v>3</v>
      </c>
      <c r="I13" s="28">
        <f t="shared" si="0"/>
        <v>3</v>
      </c>
      <c r="J13" s="28">
        <f t="shared" si="1"/>
        <v>3</v>
      </c>
    </row>
    <row r="14" spans="1:10" s="9" customFormat="1">
      <c r="A14" s="5">
        <v>10</v>
      </c>
      <c r="B14" s="7">
        <v>3</v>
      </c>
      <c r="C14" s="7">
        <v>3</v>
      </c>
      <c r="D14" s="7">
        <v>3</v>
      </c>
      <c r="E14" s="7">
        <v>3</v>
      </c>
      <c r="F14" s="7">
        <v>3</v>
      </c>
      <c r="G14" s="7">
        <v>3</v>
      </c>
      <c r="H14" s="7">
        <v>3</v>
      </c>
      <c r="I14" s="28">
        <f t="shared" si="0"/>
        <v>3</v>
      </c>
      <c r="J14" s="28">
        <f t="shared" si="1"/>
        <v>3</v>
      </c>
    </row>
    <row r="15" spans="1:10" s="23" customFormat="1">
      <c r="A15" s="5">
        <v>11</v>
      </c>
      <c r="B15" s="7">
        <v>3</v>
      </c>
      <c r="C15" s="7">
        <v>3</v>
      </c>
      <c r="D15" s="7">
        <v>3</v>
      </c>
      <c r="E15" s="7">
        <v>2</v>
      </c>
      <c r="F15" s="7">
        <v>3</v>
      </c>
      <c r="G15" s="7">
        <v>3</v>
      </c>
      <c r="H15" s="7">
        <v>3</v>
      </c>
      <c r="I15" s="28">
        <f t="shared" si="0"/>
        <v>2.75</v>
      </c>
      <c r="J15" s="28">
        <f t="shared" si="1"/>
        <v>3</v>
      </c>
    </row>
    <row r="16" spans="1:10" s="23" customFormat="1">
      <c r="A16" s="5">
        <v>12</v>
      </c>
      <c r="B16" s="7">
        <v>3</v>
      </c>
      <c r="C16" s="7">
        <v>3</v>
      </c>
      <c r="D16" s="7">
        <v>2</v>
      </c>
      <c r="E16" s="7">
        <v>2</v>
      </c>
      <c r="F16" s="7">
        <v>3</v>
      </c>
      <c r="G16" s="7">
        <v>2</v>
      </c>
      <c r="H16" s="7">
        <v>2</v>
      </c>
      <c r="I16" s="28">
        <f t="shared" si="0"/>
        <v>2.5</v>
      </c>
      <c r="J16" s="28">
        <f t="shared" si="1"/>
        <v>2.3333333333333335</v>
      </c>
    </row>
    <row r="17" spans="1:10" s="23" customFormat="1">
      <c r="A17" s="5">
        <v>13</v>
      </c>
      <c r="B17" s="7">
        <v>3</v>
      </c>
      <c r="C17" s="7">
        <v>3</v>
      </c>
      <c r="D17" s="7">
        <v>3</v>
      </c>
      <c r="E17" s="7">
        <v>2</v>
      </c>
      <c r="F17" s="7">
        <v>3</v>
      </c>
      <c r="G17" s="7">
        <v>3</v>
      </c>
      <c r="H17" s="7">
        <v>3</v>
      </c>
      <c r="I17" s="28">
        <f t="shared" si="0"/>
        <v>2.75</v>
      </c>
      <c r="J17" s="28">
        <f t="shared" si="1"/>
        <v>3</v>
      </c>
    </row>
    <row r="18" spans="1:10" s="23" customFormat="1">
      <c r="A18" s="5">
        <v>14</v>
      </c>
      <c r="B18" s="7">
        <v>2</v>
      </c>
      <c r="C18" s="7">
        <v>2</v>
      </c>
      <c r="D18" s="7">
        <v>2</v>
      </c>
      <c r="E18" s="7">
        <v>2</v>
      </c>
      <c r="F18" s="7">
        <v>2</v>
      </c>
      <c r="G18" s="7">
        <v>2</v>
      </c>
      <c r="H18" s="7">
        <v>2</v>
      </c>
      <c r="I18" s="28">
        <f t="shared" si="0"/>
        <v>2</v>
      </c>
      <c r="J18" s="28">
        <f t="shared" si="1"/>
        <v>2</v>
      </c>
    </row>
    <row r="19" spans="1:10" s="23" customFormat="1">
      <c r="A19" s="5">
        <v>15</v>
      </c>
      <c r="B19" s="7">
        <v>3</v>
      </c>
      <c r="C19" s="7">
        <v>2</v>
      </c>
      <c r="D19" s="7">
        <v>2</v>
      </c>
      <c r="E19" s="7">
        <v>2</v>
      </c>
      <c r="F19" s="7">
        <v>2</v>
      </c>
      <c r="G19" s="7">
        <v>2</v>
      </c>
      <c r="H19" s="7">
        <v>2</v>
      </c>
      <c r="I19" s="28">
        <f t="shared" si="0"/>
        <v>2.25</v>
      </c>
      <c r="J19" s="28">
        <f t="shared" si="1"/>
        <v>2</v>
      </c>
    </row>
    <row r="20" spans="1:10" s="9" customFormat="1">
      <c r="A20" s="5">
        <v>16</v>
      </c>
      <c r="B20" s="7">
        <v>3</v>
      </c>
      <c r="C20" s="7">
        <v>2</v>
      </c>
      <c r="D20" s="7">
        <v>2</v>
      </c>
      <c r="E20" s="7">
        <v>2</v>
      </c>
      <c r="F20" s="7">
        <v>2</v>
      </c>
      <c r="G20" s="7">
        <v>2</v>
      </c>
      <c r="H20" s="7">
        <v>2</v>
      </c>
      <c r="I20" s="28">
        <f t="shared" si="0"/>
        <v>2.25</v>
      </c>
      <c r="J20" s="28">
        <f t="shared" si="1"/>
        <v>2</v>
      </c>
    </row>
    <row r="21" spans="1:10" s="9" customFormat="1" ht="18">
      <c r="A21" s="3" t="s">
        <v>32</v>
      </c>
      <c r="B21" s="19">
        <f>COUNTIF(B5:B20, 3)</f>
        <v>8</v>
      </c>
      <c r="C21" s="19">
        <f t="shared" ref="C21:H21" si="2">COUNTIF(C5:C20, 3)</f>
        <v>7</v>
      </c>
      <c r="D21" s="19">
        <f t="shared" si="2"/>
        <v>4</v>
      </c>
      <c r="E21" s="19">
        <f t="shared" si="2"/>
        <v>3</v>
      </c>
      <c r="F21" s="19">
        <f t="shared" si="2"/>
        <v>8</v>
      </c>
      <c r="G21" s="19">
        <f t="shared" si="2"/>
        <v>7</v>
      </c>
      <c r="H21" s="19">
        <f t="shared" si="2"/>
        <v>7</v>
      </c>
    </row>
    <row r="22" spans="1:10" s="9" customFormat="1" ht="18">
      <c r="A22" s="3" t="s">
        <v>33</v>
      </c>
      <c r="B22" s="19">
        <f>COUNTIF(B5:B20, 2)</f>
        <v>8</v>
      </c>
      <c r="C22" s="19">
        <f t="shared" ref="C22:H22" si="3">COUNTIF(C5:C20, 2)</f>
        <v>9</v>
      </c>
      <c r="D22" s="19">
        <f t="shared" si="3"/>
        <v>10</v>
      </c>
      <c r="E22" s="19">
        <f t="shared" si="3"/>
        <v>13</v>
      </c>
      <c r="F22" s="19">
        <f t="shared" si="3"/>
        <v>8</v>
      </c>
      <c r="G22" s="19">
        <f t="shared" si="3"/>
        <v>9</v>
      </c>
      <c r="H22" s="19">
        <f t="shared" si="3"/>
        <v>9</v>
      </c>
    </row>
    <row r="23" spans="1:10" s="9" customFormat="1" ht="18">
      <c r="A23" s="3" t="s">
        <v>34</v>
      </c>
      <c r="B23" s="19">
        <f>COUNTIF(B5:B20, 1)</f>
        <v>0</v>
      </c>
      <c r="C23" s="19">
        <f t="shared" ref="C23:H23" si="4">COUNTIF(C5:C20, 1)</f>
        <v>0</v>
      </c>
      <c r="D23" s="19">
        <f t="shared" si="4"/>
        <v>2</v>
      </c>
      <c r="E23" s="19">
        <f t="shared" si="4"/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</row>
    <row r="24" spans="1:10" ht="18">
      <c r="A24" s="3" t="s">
        <v>35</v>
      </c>
      <c r="B24" s="3">
        <f>SUM(B5:B20)</f>
        <v>40</v>
      </c>
      <c r="C24" s="3">
        <f t="shared" ref="C24:H24" si="5">SUM(C5:C20)</f>
        <v>39</v>
      </c>
      <c r="D24" s="3">
        <f t="shared" si="5"/>
        <v>34</v>
      </c>
      <c r="E24" s="3">
        <f t="shared" si="5"/>
        <v>35</v>
      </c>
      <c r="F24" s="3">
        <f t="shared" si="5"/>
        <v>40</v>
      </c>
      <c r="G24" s="3">
        <f t="shared" si="5"/>
        <v>39</v>
      </c>
      <c r="H24" s="3">
        <f t="shared" si="5"/>
        <v>39</v>
      </c>
    </row>
    <row r="25" spans="1:10" ht="18">
      <c r="A25" s="3" t="s">
        <v>0</v>
      </c>
      <c r="B25" s="15">
        <f>B24/16</f>
        <v>2.5</v>
      </c>
      <c r="C25" s="24">
        <f t="shared" ref="C25:H25" si="6">C24/16</f>
        <v>2.4375</v>
      </c>
      <c r="D25" s="24">
        <f t="shared" si="6"/>
        <v>2.125</v>
      </c>
      <c r="E25" s="24">
        <f t="shared" si="6"/>
        <v>2.1875</v>
      </c>
      <c r="F25" s="24">
        <f t="shared" si="6"/>
        <v>2.5</v>
      </c>
      <c r="G25" s="24">
        <f t="shared" si="6"/>
        <v>2.4375</v>
      </c>
      <c r="H25" s="24">
        <f t="shared" si="6"/>
        <v>2.4375</v>
      </c>
    </row>
    <row r="26" spans="1:10" s="9" customFormat="1" ht="36">
      <c r="A26" s="3" t="s">
        <v>36</v>
      </c>
      <c r="B26" s="54">
        <f>AVERAGE(B25:E25)</f>
        <v>2.3125</v>
      </c>
      <c r="C26" s="54"/>
      <c r="D26" s="54"/>
      <c r="E26" s="54"/>
      <c r="F26" s="54">
        <f>AVERAGE(F25:H25)</f>
        <v>2.4583333333333335</v>
      </c>
      <c r="G26" s="54"/>
      <c r="H26" s="54"/>
      <c r="I26" s="17"/>
    </row>
    <row r="28" spans="1:10">
      <c r="A28" s="30" t="s">
        <v>31</v>
      </c>
      <c r="B28" s="30"/>
      <c r="C28" s="30"/>
      <c r="D28" s="30"/>
      <c r="E28" s="30"/>
      <c r="F28" s="30"/>
      <c r="G28" s="30"/>
      <c r="H28" s="30"/>
    </row>
  </sheetData>
  <mergeCells count="8">
    <mergeCell ref="A1:H1"/>
    <mergeCell ref="A2:H2"/>
    <mergeCell ref="A28:H28"/>
    <mergeCell ref="A3:A4"/>
    <mergeCell ref="B3:E3"/>
    <mergeCell ref="F3:H3"/>
    <mergeCell ref="B26:E26"/>
    <mergeCell ref="F26:H2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7"/>
  <sheetViews>
    <sheetView tabSelected="1" zoomScale="125" zoomScaleNormal="100" workbookViewId="0">
      <selection sqref="A1:I27"/>
    </sheetView>
  </sheetViews>
  <sheetFormatPr baseColWidth="10" defaultColWidth="15" defaultRowHeight="17"/>
  <cols>
    <col min="1" max="1" width="11.5" style="10" customWidth="1"/>
    <col min="2" max="2" width="12.1640625" style="10" customWidth="1"/>
    <col min="3" max="3" width="25.5" style="10" customWidth="1"/>
    <col min="4" max="4" width="13.33203125" style="10" customWidth="1"/>
    <col min="5" max="5" width="14" style="10" customWidth="1"/>
    <col min="6" max="6" width="13.33203125" style="10" customWidth="1"/>
    <col min="7" max="7" width="26.83203125" style="10" customWidth="1"/>
    <col min="8" max="8" width="15" style="10"/>
    <col min="9" max="9" width="12.5" style="10" customWidth="1"/>
    <col min="10" max="16384" width="15" style="10"/>
  </cols>
  <sheetData>
    <row r="1" spans="1:11" ht="20">
      <c r="A1" s="58" t="s">
        <v>66</v>
      </c>
      <c r="B1" s="58"/>
      <c r="C1" s="58"/>
      <c r="D1" s="58"/>
      <c r="E1" s="58"/>
      <c r="F1" s="58"/>
      <c r="G1" s="58"/>
      <c r="H1" s="58"/>
      <c r="I1" s="58"/>
    </row>
    <row r="2" spans="1:11" ht="18">
      <c r="A2" s="59" t="s">
        <v>3</v>
      </c>
      <c r="B2" s="59"/>
      <c r="C2" s="59"/>
      <c r="D2" s="59"/>
      <c r="E2" s="59"/>
      <c r="F2" s="59"/>
      <c r="G2" s="59"/>
      <c r="H2" s="59"/>
      <c r="I2" s="59"/>
    </row>
    <row r="3" spans="1:11" ht="33.75" customHeight="1">
      <c r="A3" s="68" t="s">
        <v>12</v>
      </c>
      <c r="B3" s="65" t="s">
        <v>41</v>
      </c>
      <c r="C3" s="66"/>
      <c r="D3" s="66"/>
      <c r="E3" s="67"/>
      <c r="F3" s="57" t="s">
        <v>42</v>
      </c>
      <c r="G3" s="57"/>
      <c r="H3" s="57"/>
      <c r="I3" s="57"/>
    </row>
    <row r="4" spans="1:11" ht="54">
      <c r="A4" s="69"/>
      <c r="B4" s="11" t="s">
        <v>8</v>
      </c>
      <c r="C4" s="11" t="s">
        <v>5</v>
      </c>
      <c r="D4" s="11" t="s">
        <v>9</v>
      </c>
      <c r="E4" s="11" t="s">
        <v>10</v>
      </c>
      <c r="F4" s="11" t="s">
        <v>4</v>
      </c>
      <c r="G4" s="11" t="s">
        <v>5</v>
      </c>
      <c r="H4" s="11" t="s">
        <v>6</v>
      </c>
      <c r="I4" s="11" t="s">
        <v>7</v>
      </c>
    </row>
    <row r="5" spans="1:11">
      <c r="A5" s="27">
        <v>1</v>
      </c>
      <c r="B5" s="12">
        <v>2</v>
      </c>
      <c r="C5" s="12">
        <v>2</v>
      </c>
      <c r="D5" s="12">
        <v>3</v>
      </c>
      <c r="E5" s="12">
        <v>3</v>
      </c>
      <c r="F5" s="12">
        <v>3</v>
      </c>
      <c r="G5" s="27">
        <v>2</v>
      </c>
      <c r="H5" s="27">
        <v>3</v>
      </c>
      <c r="I5" s="27">
        <v>2</v>
      </c>
      <c r="J5" s="10">
        <f>AVERAGE(B5:E5)</f>
        <v>2.5</v>
      </c>
      <c r="K5" s="10">
        <f>AVERAGE(F5:I5)</f>
        <v>2.5</v>
      </c>
    </row>
    <row r="6" spans="1:11">
      <c r="A6" s="27">
        <v>2</v>
      </c>
      <c r="B6" s="12">
        <v>2</v>
      </c>
      <c r="C6" s="12">
        <v>2</v>
      </c>
      <c r="D6" s="12">
        <v>3</v>
      </c>
      <c r="E6" s="12">
        <v>2</v>
      </c>
      <c r="F6" s="12">
        <v>3</v>
      </c>
      <c r="G6" s="27">
        <v>2</v>
      </c>
      <c r="H6" s="27">
        <v>3</v>
      </c>
      <c r="I6" s="27">
        <v>2</v>
      </c>
      <c r="J6" s="29">
        <f t="shared" ref="J6:J19" si="0">AVERAGE(B6:E6)</f>
        <v>2.25</v>
      </c>
      <c r="K6" s="29">
        <f t="shared" ref="K6:K19" si="1">AVERAGE(F6:I6)</f>
        <v>2.5</v>
      </c>
    </row>
    <row r="7" spans="1:11">
      <c r="A7" s="27">
        <v>3</v>
      </c>
      <c r="B7" s="12">
        <v>2</v>
      </c>
      <c r="C7" s="12">
        <v>2</v>
      </c>
      <c r="D7" s="12">
        <v>2</v>
      </c>
      <c r="E7" s="12">
        <v>2</v>
      </c>
      <c r="F7" s="12">
        <v>3</v>
      </c>
      <c r="G7" s="27">
        <v>2</v>
      </c>
      <c r="H7" s="27">
        <v>2</v>
      </c>
      <c r="I7" s="27">
        <v>2</v>
      </c>
      <c r="J7" s="29">
        <f t="shared" si="0"/>
        <v>2</v>
      </c>
      <c r="K7" s="29">
        <f t="shared" si="1"/>
        <v>2.25</v>
      </c>
    </row>
    <row r="8" spans="1:11">
      <c r="A8" s="27">
        <v>4</v>
      </c>
      <c r="B8" s="12">
        <v>3</v>
      </c>
      <c r="C8" s="12">
        <v>3</v>
      </c>
      <c r="D8" s="12">
        <v>2</v>
      </c>
      <c r="E8" s="12">
        <v>2</v>
      </c>
      <c r="F8" s="12">
        <v>3</v>
      </c>
      <c r="G8" s="27">
        <v>2</v>
      </c>
      <c r="H8" s="27">
        <v>2</v>
      </c>
      <c r="I8" s="27">
        <v>2</v>
      </c>
      <c r="J8" s="29">
        <f t="shared" si="0"/>
        <v>2.5</v>
      </c>
      <c r="K8" s="29">
        <f t="shared" si="1"/>
        <v>2.25</v>
      </c>
    </row>
    <row r="9" spans="1:11">
      <c r="A9" s="27">
        <v>5</v>
      </c>
      <c r="B9" s="12">
        <v>2</v>
      </c>
      <c r="C9" s="12">
        <v>2</v>
      </c>
      <c r="D9" s="12">
        <v>2</v>
      </c>
      <c r="E9" s="12">
        <v>2</v>
      </c>
      <c r="F9" s="12">
        <v>2</v>
      </c>
      <c r="G9" s="27">
        <v>2</v>
      </c>
      <c r="H9" s="27">
        <v>2</v>
      </c>
      <c r="I9" s="27">
        <v>2</v>
      </c>
      <c r="J9" s="29">
        <f t="shared" si="0"/>
        <v>2</v>
      </c>
      <c r="K9" s="29">
        <f t="shared" si="1"/>
        <v>2</v>
      </c>
    </row>
    <row r="10" spans="1:11">
      <c r="A10" s="27">
        <v>6</v>
      </c>
      <c r="B10" s="12">
        <v>2</v>
      </c>
      <c r="C10" s="12">
        <v>2</v>
      </c>
      <c r="D10" s="12">
        <v>2</v>
      </c>
      <c r="E10" s="12">
        <v>2</v>
      </c>
      <c r="F10" s="12">
        <v>2</v>
      </c>
      <c r="G10" s="27">
        <v>2</v>
      </c>
      <c r="H10" s="27">
        <v>2</v>
      </c>
      <c r="I10" s="27">
        <v>2</v>
      </c>
      <c r="J10" s="29">
        <f t="shared" si="0"/>
        <v>2</v>
      </c>
      <c r="K10" s="29">
        <f t="shared" si="1"/>
        <v>2</v>
      </c>
    </row>
    <row r="11" spans="1:11">
      <c r="A11" s="27">
        <v>7</v>
      </c>
      <c r="B11" s="12">
        <v>2</v>
      </c>
      <c r="C11" s="12">
        <v>1</v>
      </c>
      <c r="D11" s="12">
        <v>1</v>
      </c>
      <c r="E11" s="12">
        <v>1</v>
      </c>
      <c r="F11" s="12">
        <v>1</v>
      </c>
      <c r="G11" s="27">
        <v>2</v>
      </c>
      <c r="H11" s="27">
        <v>1</v>
      </c>
      <c r="I11" s="27">
        <v>2</v>
      </c>
      <c r="J11" s="29">
        <f t="shared" si="0"/>
        <v>1.25</v>
      </c>
      <c r="K11" s="29">
        <f t="shared" si="1"/>
        <v>1.5</v>
      </c>
    </row>
    <row r="12" spans="1:11">
      <c r="A12" s="27">
        <v>8</v>
      </c>
      <c r="B12" s="12">
        <v>2</v>
      </c>
      <c r="C12" s="12">
        <v>2</v>
      </c>
      <c r="D12" s="12">
        <v>1</v>
      </c>
      <c r="E12" s="12">
        <v>1</v>
      </c>
      <c r="F12" s="12">
        <v>2</v>
      </c>
      <c r="G12" s="27">
        <v>2</v>
      </c>
      <c r="H12" s="27">
        <v>1</v>
      </c>
      <c r="I12" s="27">
        <v>2</v>
      </c>
      <c r="J12" s="29">
        <f t="shared" si="0"/>
        <v>1.5</v>
      </c>
      <c r="K12" s="29">
        <f t="shared" si="1"/>
        <v>1.75</v>
      </c>
    </row>
    <row r="13" spans="1:11">
      <c r="A13" s="27">
        <v>9</v>
      </c>
      <c r="B13" s="12">
        <v>2</v>
      </c>
      <c r="C13" s="12">
        <v>2</v>
      </c>
      <c r="D13" s="12">
        <v>2</v>
      </c>
      <c r="E13" s="12">
        <v>1</v>
      </c>
      <c r="F13" s="12">
        <v>1</v>
      </c>
      <c r="G13" s="27">
        <v>2</v>
      </c>
      <c r="H13" s="27">
        <v>2</v>
      </c>
      <c r="I13" s="27">
        <v>2</v>
      </c>
      <c r="J13" s="29">
        <f t="shared" si="0"/>
        <v>1.75</v>
      </c>
      <c r="K13" s="29">
        <f t="shared" si="1"/>
        <v>1.75</v>
      </c>
    </row>
    <row r="14" spans="1:11">
      <c r="A14" s="27">
        <v>10</v>
      </c>
      <c r="B14" s="12">
        <v>2</v>
      </c>
      <c r="C14" s="12">
        <v>2</v>
      </c>
      <c r="D14" s="12">
        <v>2</v>
      </c>
      <c r="E14" s="12">
        <v>2</v>
      </c>
      <c r="F14" s="12">
        <v>2</v>
      </c>
      <c r="G14" s="27">
        <v>1</v>
      </c>
      <c r="H14" s="27">
        <v>2</v>
      </c>
      <c r="I14" s="27">
        <v>2</v>
      </c>
      <c r="J14" s="29">
        <f t="shared" si="0"/>
        <v>2</v>
      </c>
      <c r="K14" s="29">
        <f t="shared" si="1"/>
        <v>1.75</v>
      </c>
    </row>
    <row r="15" spans="1:11">
      <c r="A15" s="27">
        <v>11</v>
      </c>
      <c r="B15" s="12">
        <v>1</v>
      </c>
      <c r="C15" s="12">
        <v>2</v>
      </c>
      <c r="D15" s="12">
        <v>2</v>
      </c>
      <c r="E15" s="12">
        <v>2</v>
      </c>
      <c r="F15" s="12">
        <v>2</v>
      </c>
      <c r="G15" s="27">
        <v>1</v>
      </c>
      <c r="H15" s="27">
        <v>2</v>
      </c>
      <c r="I15" s="27">
        <v>2</v>
      </c>
      <c r="J15" s="29">
        <f t="shared" si="0"/>
        <v>1.75</v>
      </c>
      <c r="K15" s="29">
        <f t="shared" si="1"/>
        <v>1.75</v>
      </c>
    </row>
    <row r="16" spans="1:11" s="25" customFormat="1">
      <c r="A16" s="27">
        <v>12</v>
      </c>
      <c r="B16" s="12">
        <v>2</v>
      </c>
      <c r="C16" s="12">
        <v>2</v>
      </c>
      <c r="D16" s="12">
        <v>2</v>
      </c>
      <c r="E16" s="12">
        <v>2</v>
      </c>
      <c r="F16" s="12">
        <v>2</v>
      </c>
      <c r="G16" s="27">
        <v>2</v>
      </c>
      <c r="H16" s="27">
        <v>1</v>
      </c>
      <c r="I16" s="27">
        <v>2</v>
      </c>
      <c r="J16" s="29">
        <f t="shared" si="0"/>
        <v>2</v>
      </c>
      <c r="K16" s="29">
        <f t="shared" si="1"/>
        <v>1.75</v>
      </c>
    </row>
    <row r="17" spans="1:11" s="25" customFormat="1">
      <c r="A17" s="27">
        <v>13</v>
      </c>
      <c r="B17" s="12">
        <v>2</v>
      </c>
      <c r="C17" s="12">
        <v>2</v>
      </c>
      <c r="D17" s="12">
        <v>2</v>
      </c>
      <c r="E17" s="12">
        <v>2</v>
      </c>
      <c r="F17" s="12">
        <v>2</v>
      </c>
      <c r="G17" s="27">
        <v>2</v>
      </c>
      <c r="H17" s="27">
        <v>2</v>
      </c>
      <c r="I17" s="27">
        <v>2</v>
      </c>
      <c r="J17" s="29">
        <f t="shared" si="0"/>
        <v>2</v>
      </c>
      <c r="K17" s="29">
        <f t="shared" si="1"/>
        <v>2</v>
      </c>
    </row>
    <row r="18" spans="1:11" s="25" customFormat="1">
      <c r="A18" s="27">
        <v>14</v>
      </c>
      <c r="B18" s="12">
        <v>2</v>
      </c>
      <c r="C18" s="12">
        <v>2</v>
      </c>
      <c r="D18" s="12">
        <v>2</v>
      </c>
      <c r="E18" s="12">
        <v>2</v>
      </c>
      <c r="F18" s="12">
        <v>2</v>
      </c>
      <c r="G18" s="27">
        <v>2</v>
      </c>
      <c r="H18" s="27">
        <v>2</v>
      </c>
      <c r="I18" s="27">
        <v>2</v>
      </c>
      <c r="J18" s="29">
        <f t="shared" si="0"/>
        <v>2</v>
      </c>
      <c r="K18" s="29">
        <f t="shared" si="1"/>
        <v>2</v>
      </c>
    </row>
    <row r="19" spans="1:11">
      <c r="A19" s="27">
        <v>15</v>
      </c>
      <c r="B19" s="12">
        <v>2</v>
      </c>
      <c r="C19" s="12">
        <v>2</v>
      </c>
      <c r="D19" s="12">
        <v>2</v>
      </c>
      <c r="E19" s="12">
        <v>2</v>
      </c>
      <c r="F19" s="12">
        <v>2</v>
      </c>
      <c r="G19" s="27">
        <v>2</v>
      </c>
      <c r="H19" s="27">
        <v>2</v>
      </c>
      <c r="I19" s="27">
        <v>2</v>
      </c>
      <c r="J19" s="29">
        <f t="shared" si="0"/>
        <v>2</v>
      </c>
      <c r="K19" s="29">
        <f t="shared" si="1"/>
        <v>2</v>
      </c>
    </row>
    <row r="20" spans="1:11" s="14" customFormat="1" ht="18">
      <c r="A20" s="3" t="s">
        <v>32</v>
      </c>
      <c r="B20" s="19">
        <f>COUNTIF(B5:B19, 3)</f>
        <v>1</v>
      </c>
      <c r="C20" s="19">
        <f t="shared" ref="C20:I20" si="2">COUNTIF(C5:C19, 3)</f>
        <v>1</v>
      </c>
      <c r="D20" s="19">
        <f t="shared" si="2"/>
        <v>2</v>
      </c>
      <c r="E20" s="19">
        <f t="shared" si="2"/>
        <v>1</v>
      </c>
      <c r="F20" s="19">
        <f t="shared" si="2"/>
        <v>4</v>
      </c>
      <c r="G20" s="19">
        <f t="shared" si="2"/>
        <v>0</v>
      </c>
      <c r="H20" s="19">
        <f t="shared" si="2"/>
        <v>2</v>
      </c>
      <c r="I20" s="19">
        <f t="shared" si="2"/>
        <v>0</v>
      </c>
    </row>
    <row r="21" spans="1:11" s="14" customFormat="1" ht="18">
      <c r="A21" s="3" t="s">
        <v>33</v>
      </c>
      <c r="B21" s="19">
        <f>COUNTIF(B5:B19, 2)</f>
        <v>13</v>
      </c>
      <c r="C21" s="19">
        <f t="shared" ref="C21:I21" si="3">COUNTIF(C5:C19, 2)</f>
        <v>13</v>
      </c>
      <c r="D21" s="19">
        <f t="shared" si="3"/>
        <v>11</v>
      </c>
      <c r="E21" s="19">
        <f t="shared" si="3"/>
        <v>11</v>
      </c>
      <c r="F21" s="19">
        <f t="shared" si="3"/>
        <v>9</v>
      </c>
      <c r="G21" s="19">
        <f t="shared" si="3"/>
        <v>13</v>
      </c>
      <c r="H21" s="19">
        <f t="shared" si="3"/>
        <v>10</v>
      </c>
      <c r="I21" s="19">
        <f t="shared" si="3"/>
        <v>15</v>
      </c>
    </row>
    <row r="22" spans="1:11" s="14" customFormat="1" ht="18">
      <c r="A22" s="3" t="s">
        <v>34</v>
      </c>
      <c r="B22" s="19">
        <f>COUNTIF(B5:B19, 1)</f>
        <v>1</v>
      </c>
      <c r="C22" s="19">
        <f t="shared" ref="C22:I22" si="4">COUNTIF(C5:C19, 1)</f>
        <v>1</v>
      </c>
      <c r="D22" s="19">
        <f t="shared" si="4"/>
        <v>2</v>
      </c>
      <c r="E22" s="19">
        <f t="shared" si="4"/>
        <v>3</v>
      </c>
      <c r="F22" s="19">
        <f t="shared" si="4"/>
        <v>2</v>
      </c>
      <c r="G22" s="19">
        <f t="shared" si="4"/>
        <v>2</v>
      </c>
      <c r="H22" s="19">
        <f t="shared" si="4"/>
        <v>3</v>
      </c>
      <c r="I22" s="19">
        <f t="shared" si="4"/>
        <v>0</v>
      </c>
    </row>
    <row r="23" spans="1:11" ht="18">
      <c r="A23" s="3" t="s">
        <v>35</v>
      </c>
      <c r="B23" s="13">
        <f>SUM(B5:B19)</f>
        <v>30</v>
      </c>
      <c r="C23" s="13">
        <f t="shared" ref="C23:I23" si="5">SUM(C5:C19)</f>
        <v>30</v>
      </c>
      <c r="D23" s="13">
        <f t="shared" si="5"/>
        <v>30</v>
      </c>
      <c r="E23" s="13">
        <f t="shared" si="5"/>
        <v>28</v>
      </c>
      <c r="F23" s="13">
        <f t="shared" si="5"/>
        <v>32</v>
      </c>
      <c r="G23" s="13">
        <f t="shared" si="5"/>
        <v>28</v>
      </c>
      <c r="H23" s="13">
        <f t="shared" si="5"/>
        <v>29</v>
      </c>
      <c r="I23" s="13">
        <f t="shared" si="5"/>
        <v>30</v>
      </c>
    </row>
    <row r="24" spans="1:11" ht="18">
      <c r="A24" s="3" t="s">
        <v>0</v>
      </c>
      <c r="B24" s="16">
        <f>B23/15</f>
        <v>2</v>
      </c>
      <c r="C24" s="26">
        <f t="shared" ref="C24:I24" si="6">C23/15</f>
        <v>2</v>
      </c>
      <c r="D24" s="26">
        <f t="shared" si="6"/>
        <v>2</v>
      </c>
      <c r="E24" s="26">
        <f t="shared" si="6"/>
        <v>1.8666666666666667</v>
      </c>
      <c r="F24" s="26">
        <f t="shared" si="6"/>
        <v>2.1333333333333333</v>
      </c>
      <c r="G24" s="26">
        <f t="shared" si="6"/>
        <v>1.8666666666666667</v>
      </c>
      <c r="H24" s="26">
        <f t="shared" si="6"/>
        <v>1.9333333333333333</v>
      </c>
      <c r="I24" s="26">
        <f t="shared" si="6"/>
        <v>2</v>
      </c>
    </row>
    <row r="25" spans="1:11" s="14" customFormat="1" ht="36">
      <c r="A25" s="3" t="s">
        <v>36</v>
      </c>
      <c r="B25" s="62">
        <f>AVERAGE(B24:E24)</f>
        <v>1.9666666666666668</v>
      </c>
      <c r="C25" s="63"/>
      <c r="D25" s="63"/>
      <c r="E25" s="64"/>
      <c r="F25" s="62">
        <f>AVERAGE(F24:I24)</f>
        <v>1.9833333333333334</v>
      </c>
      <c r="G25" s="63"/>
      <c r="H25" s="63"/>
      <c r="I25" s="64"/>
      <c r="J25" s="18"/>
    </row>
    <row r="27" spans="1:11">
      <c r="A27" s="56" t="s">
        <v>11</v>
      </c>
      <c r="B27" s="56"/>
      <c r="C27" s="56"/>
      <c r="D27" s="56"/>
      <c r="E27" s="56"/>
      <c r="F27" s="56"/>
      <c r="G27" s="56"/>
      <c r="H27" s="56"/>
      <c r="I27" s="56"/>
    </row>
  </sheetData>
  <mergeCells count="8">
    <mergeCell ref="A27:I27"/>
    <mergeCell ref="B25:E25"/>
    <mergeCell ref="F25:I25"/>
    <mergeCell ref="F3:I3"/>
    <mergeCell ref="A1:I1"/>
    <mergeCell ref="A2:I2"/>
    <mergeCell ref="B3:E3"/>
    <mergeCell ref="A3:A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10</vt:i4>
      </vt:variant>
    </vt:vector>
  </HeadingPairs>
  <TitlesOfParts>
    <vt:vector size="16" baseType="lpstr">
      <vt:lpstr>Total</vt:lpstr>
      <vt:lpstr>L1</vt:lpstr>
      <vt:lpstr>L2</vt:lpstr>
      <vt:lpstr>L3</vt:lpstr>
      <vt:lpstr>L4</vt:lpstr>
      <vt:lpstr>L5</vt:lpstr>
      <vt:lpstr>'L1'!Print_Area</vt:lpstr>
      <vt:lpstr>'L2'!Print_Area</vt:lpstr>
      <vt:lpstr>'L3'!Print_Area</vt:lpstr>
      <vt:lpstr>'L4'!Print_Area</vt:lpstr>
      <vt:lpstr>'L5'!Print_Area</vt:lpstr>
      <vt:lpstr>'L1'!Print_Titles</vt:lpstr>
      <vt:lpstr>'L2'!Print_Titles</vt:lpstr>
      <vt:lpstr>'L3'!Print_Titles</vt:lpstr>
      <vt:lpstr>'L4'!Print_Titles</vt:lpstr>
      <vt:lpstr>'L5'!Print_Titles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Microsoft Office User</cp:lastModifiedBy>
  <cp:lastPrinted>2017-04-11T04:51:50Z</cp:lastPrinted>
  <dcterms:created xsi:type="dcterms:W3CDTF">2017-04-11T04:40:01Z</dcterms:created>
  <dcterms:modified xsi:type="dcterms:W3CDTF">2021-01-12T13:37:20Z</dcterms:modified>
</cp:coreProperties>
</file>