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st_\Desktop\"/>
    </mc:Choice>
  </mc:AlternateContent>
  <xr:revisionPtr revIDLastSave="0" documentId="13_ncr:1_{1E071AEE-FEB0-4AA4-A957-EECA533EED54}" xr6:coauthVersionLast="36" xr6:coauthVersionMax="36" xr10:uidLastSave="{00000000-0000-0000-0000-000000000000}"/>
  <bookViews>
    <workbookView xWindow="0" yWindow="0" windowWidth="28800" windowHeight="12180" activeTab="4" xr2:uid="{00000000-000D-0000-FFFF-FFFF00000000}"/>
  </bookViews>
  <sheets>
    <sheet name="Total" sheetId="5" r:id="rId1"/>
    <sheet name="L1" sheetId="1" r:id="rId2"/>
    <sheet name="L2" sheetId="3" r:id="rId3"/>
    <sheet name="L3" sheetId="4" r:id="rId4"/>
    <sheet name="L4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4" l="1"/>
  <c r="B13" i="5" l="1"/>
  <c r="I7" i="5"/>
  <c r="I6" i="5"/>
  <c r="I5" i="5"/>
  <c r="I4" i="5"/>
  <c r="I3" i="5"/>
  <c r="H9" i="5"/>
  <c r="H8" i="5"/>
  <c r="H7" i="5"/>
  <c r="H6" i="5"/>
  <c r="H5" i="5"/>
  <c r="H4" i="5"/>
  <c r="H3" i="5"/>
  <c r="G4" i="5"/>
  <c r="G3" i="5"/>
  <c r="F4" i="5"/>
  <c r="F3" i="5"/>
  <c r="E7" i="5"/>
  <c r="E6" i="5"/>
  <c r="E5" i="5"/>
  <c r="E12" i="5"/>
  <c r="E4" i="5"/>
  <c r="E3" i="5"/>
  <c r="D9" i="5"/>
  <c r="D8" i="5"/>
  <c r="D7" i="5"/>
  <c r="D6" i="5"/>
  <c r="D5" i="5"/>
  <c r="D4" i="5"/>
  <c r="D3" i="5"/>
  <c r="C8" i="5"/>
  <c r="C7" i="5"/>
  <c r="C6" i="5"/>
  <c r="C5" i="5"/>
  <c r="C4" i="5"/>
  <c r="C3" i="5"/>
  <c r="B9" i="5"/>
  <c r="B8" i="5"/>
  <c r="B7" i="5"/>
  <c r="B6" i="5"/>
  <c r="B5" i="5"/>
  <c r="B4" i="5"/>
  <c r="B3" i="5"/>
  <c r="C50" i="2"/>
  <c r="D50" i="2"/>
  <c r="E50" i="2"/>
  <c r="F50" i="2"/>
  <c r="G50" i="2"/>
  <c r="H50" i="2"/>
  <c r="I50" i="2"/>
  <c r="J50" i="2"/>
  <c r="K50" i="2"/>
  <c r="L50" i="2"/>
  <c r="M50" i="2"/>
  <c r="B50" i="2"/>
  <c r="C48" i="4"/>
  <c r="D48" i="4"/>
  <c r="E48" i="4"/>
  <c r="C48" i="3"/>
  <c r="D48" i="3"/>
  <c r="E48" i="3"/>
  <c r="F48" i="3"/>
  <c r="G48" i="3"/>
  <c r="H48" i="3"/>
  <c r="I48" i="3"/>
  <c r="J48" i="3"/>
  <c r="K48" i="3"/>
  <c r="L48" i="3"/>
  <c r="M48" i="3"/>
  <c r="B48" i="3"/>
  <c r="C50" i="1"/>
  <c r="D50" i="1"/>
  <c r="E50" i="1"/>
  <c r="F50" i="1"/>
  <c r="G50" i="1"/>
  <c r="H50" i="1"/>
  <c r="I50" i="1"/>
  <c r="J50" i="1"/>
  <c r="K50" i="1"/>
  <c r="L50" i="1"/>
  <c r="M50" i="1"/>
  <c r="N50" i="1"/>
  <c r="B50" i="1"/>
  <c r="I11" i="5"/>
  <c r="H11" i="5"/>
  <c r="G11" i="5"/>
  <c r="F11" i="5"/>
  <c r="E11" i="5"/>
  <c r="D11" i="5"/>
  <c r="C11" i="5"/>
  <c r="B11" i="5"/>
  <c r="I12" i="5"/>
  <c r="G12" i="5"/>
  <c r="F12" i="5"/>
  <c r="C12" i="5"/>
  <c r="H12" i="5" l="1"/>
  <c r="H13" i="5" s="1"/>
  <c r="F13" i="5"/>
  <c r="D12" i="5"/>
  <c r="D13" i="5" s="1"/>
  <c r="B12" i="5"/>
  <c r="E47" i="4" l="1"/>
  <c r="D47" i="4"/>
  <c r="D49" i="4" s="1"/>
  <c r="C47" i="4"/>
  <c r="B47" i="4"/>
  <c r="B49" i="4" s="1"/>
  <c r="E46" i="4"/>
  <c r="D46" i="4"/>
  <c r="C46" i="4"/>
  <c r="B46" i="4"/>
  <c r="E45" i="4"/>
  <c r="D45" i="4"/>
  <c r="C45" i="4"/>
  <c r="B45" i="4"/>
  <c r="E44" i="4"/>
  <c r="D44" i="4"/>
  <c r="C44" i="4"/>
  <c r="B44" i="4"/>
  <c r="M47" i="3"/>
  <c r="L47" i="3"/>
  <c r="K47" i="3"/>
  <c r="J47" i="3"/>
  <c r="I47" i="3"/>
  <c r="H47" i="3"/>
  <c r="G47" i="3"/>
  <c r="F47" i="3"/>
  <c r="E47" i="3"/>
  <c r="D47" i="3"/>
  <c r="C47" i="3"/>
  <c r="B47" i="3"/>
  <c r="B49" i="3" s="1"/>
  <c r="M46" i="3"/>
  <c r="L46" i="3"/>
  <c r="K46" i="3"/>
  <c r="J46" i="3"/>
  <c r="I46" i="3"/>
  <c r="H46" i="3"/>
  <c r="G46" i="3"/>
  <c r="F46" i="3"/>
  <c r="E46" i="3"/>
  <c r="D46" i="3"/>
  <c r="C46" i="3"/>
  <c r="B46" i="3"/>
  <c r="M45" i="3"/>
  <c r="L45" i="3"/>
  <c r="K45" i="3"/>
  <c r="J45" i="3"/>
  <c r="I45" i="3"/>
  <c r="H45" i="3"/>
  <c r="G45" i="3"/>
  <c r="F45" i="3"/>
  <c r="E45" i="3"/>
  <c r="D45" i="3"/>
  <c r="C45" i="3"/>
  <c r="B45" i="3"/>
  <c r="M44" i="3"/>
  <c r="L44" i="3"/>
  <c r="K44" i="3"/>
  <c r="J44" i="3"/>
  <c r="I44" i="3"/>
  <c r="H44" i="3"/>
  <c r="G44" i="3"/>
  <c r="F44" i="3"/>
  <c r="E44" i="3"/>
  <c r="D44" i="3"/>
  <c r="C44" i="3"/>
  <c r="B44" i="3"/>
  <c r="I49" i="3" l="1"/>
  <c r="M49" i="2"/>
  <c r="L49" i="2"/>
  <c r="K49" i="2"/>
  <c r="J49" i="2"/>
  <c r="I49" i="2"/>
  <c r="H49" i="2"/>
  <c r="G49" i="2"/>
  <c r="F49" i="2"/>
  <c r="E49" i="2"/>
  <c r="D49" i="2"/>
  <c r="C49" i="2"/>
  <c r="B49" i="2"/>
  <c r="M48" i="2"/>
  <c r="L48" i="2"/>
  <c r="K48" i="2"/>
  <c r="J48" i="2"/>
  <c r="I48" i="2"/>
  <c r="H48" i="2"/>
  <c r="G48" i="2"/>
  <c r="F48" i="2"/>
  <c r="E48" i="2"/>
  <c r="D48" i="2"/>
  <c r="C48" i="2"/>
  <c r="B48" i="2"/>
  <c r="M47" i="2"/>
  <c r="L47" i="2"/>
  <c r="K47" i="2"/>
  <c r="J47" i="2"/>
  <c r="I47" i="2"/>
  <c r="H47" i="2"/>
  <c r="G47" i="2"/>
  <c r="F47" i="2"/>
  <c r="E47" i="2"/>
  <c r="D47" i="2"/>
  <c r="C47" i="2"/>
  <c r="B47" i="2"/>
  <c r="M46" i="2"/>
  <c r="L46" i="2"/>
  <c r="K46" i="2"/>
  <c r="J46" i="2"/>
  <c r="I46" i="2"/>
  <c r="H46" i="2"/>
  <c r="G46" i="2"/>
  <c r="F46" i="2"/>
  <c r="E46" i="2"/>
  <c r="D46" i="2"/>
  <c r="C46" i="2"/>
  <c r="B46" i="2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I51" i="2" l="1"/>
  <c r="I51" i="1"/>
  <c r="B51" i="1"/>
  <c r="B51" i="2"/>
</calcChain>
</file>

<file path=xl/sharedStrings.xml><?xml version="1.0" encoding="utf-8"?>
<sst xmlns="http://schemas.openxmlformats.org/spreadsheetml/2006/main" count="137" uniqueCount="92">
  <si>
    <t>Learning Goal</t>
    <phoneticPr fontId="2" type="noConversion"/>
  </si>
  <si>
    <t>L1: Professional Communication</t>
    <phoneticPr fontId="2" type="noConversion"/>
  </si>
  <si>
    <t>L11:  Skills to deliver effective presentation accompanied with proper IT management</t>
  </si>
  <si>
    <t>L12: Our student will create well-written professional papers on a research topic.</t>
    <phoneticPr fontId="2" type="noConversion"/>
  </si>
  <si>
    <t>Traits</t>
    <phoneticPr fontId="2" type="noConversion"/>
  </si>
  <si>
    <t>Students</t>
    <phoneticPr fontId="2" type="noConversion"/>
  </si>
  <si>
    <t># of 3 point</t>
    <phoneticPr fontId="2" type="noConversion"/>
  </si>
  <si>
    <t># of 2 point</t>
    <phoneticPr fontId="2" type="noConversion"/>
  </si>
  <si>
    <t># of 1 point</t>
    <phoneticPr fontId="2" type="noConversion"/>
  </si>
  <si>
    <t>Total Score</t>
    <phoneticPr fontId="2" type="noConversion"/>
  </si>
  <si>
    <t>Average</t>
    <phoneticPr fontId="2" type="noConversion"/>
  </si>
  <si>
    <t>Total Average</t>
    <phoneticPr fontId="2" type="noConversion"/>
  </si>
  <si>
    <t>Criteria: 1 (Fails to Meet Expectations), 2 (Meet Expectations), 3 (Exceeds Expectations)</t>
    <phoneticPr fontId="2" type="noConversion"/>
  </si>
  <si>
    <t>L4: Analytical and Creative Thinking</t>
    <phoneticPr fontId="2" type="noConversion"/>
  </si>
  <si>
    <t>L41: Capability to identify and diagnose management/research problems</t>
    <phoneticPr fontId="2" type="noConversion"/>
  </si>
  <si>
    <t>L42: Ability to engage in management research and present findings effectively</t>
    <phoneticPr fontId="2" type="noConversion"/>
  </si>
  <si>
    <t>Studetns</t>
    <phoneticPr fontId="2" type="noConversion"/>
  </si>
  <si>
    <t>Assessment Learning Goal 1(L1): MGT503  (N=40)</t>
    <phoneticPr fontId="2" type="noConversion"/>
  </si>
  <si>
    <t>Assessment Learning Goal 4(L41): MGT503 (N=40)</t>
    <phoneticPr fontId="2" type="noConversion"/>
  </si>
  <si>
    <t>T1. Identify management/research issue and concepts</t>
    <phoneticPr fontId="2" type="noConversion"/>
  </si>
  <si>
    <t>T2. Identify alternative options</t>
    <phoneticPr fontId="2" type="noConversion"/>
  </si>
  <si>
    <t>T3. Quantitative evaluation</t>
    <phoneticPr fontId="2" type="noConversion"/>
  </si>
  <si>
    <t>T4. Qualitative evaluation</t>
    <phoneticPr fontId="2" type="noConversion"/>
  </si>
  <si>
    <t>T5. Present and organize work in a logical manner</t>
    <phoneticPr fontId="2" type="noConversion"/>
  </si>
  <si>
    <t>T6. Use new ideas and analysis methods not included in the problem</t>
    <phoneticPr fontId="2" type="noConversion"/>
  </si>
  <si>
    <t>T7. Use ethical and professionally responsible documentation and propose ethical responsible solutions</t>
    <phoneticPr fontId="2" type="noConversion"/>
  </si>
  <si>
    <t>T1. Fact finding</t>
    <phoneticPr fontId="2" type="noConversion"/>
  </si>
  <si>
    <t>T2. Problem/objective finding</t>
    <phoneticPr fontId="2" type="noConversion"/>
  </si>
  <si>
    <t>T4. Solution finding</t>
    <phoneticPr fontId="2" type="noConversion"/>
  </si>
  <si>
    <t>T5. Acceptance finding</t>
    <phoneticPr fontId="2" type="noConversion"/>
  </si>
  <si>
    <t>T3. Idea finding</t>
    <phoneticPr fontId="2" type="noConversion"/>
  </si>
  <si>
    <t>T1. Organization</t>
    <phoneticPr fontId="2" type="noConversion"/>
  </si>
  <si>
    <t>T2. Quality of slides</t>
    <phoneticPr fontId="2" type="noConversion"/>
  </si>
  <si>
    <t>T3. Voice Quality and pace</t>
    <phoneticPr fontId="2" type="noConversion"/>
  </si>
  <si>
    <t>T4. Mannerisms</t>
    <phoneticPr fontId="2" type="noConversion"/>
  </si>
  <si>
    <t>T5. Professionalism</t>
    <phoneticPr fontId="2" type="noConversion"/>
  </si>
  <si>
    <t>T6. Use of media/rapport with audience</t>
    <phoneticPr fontId="2" type="noConversion"/>
  </si>
  <si>
    <t>T7. Ability to answer question</t>
    <phoneticPr fontId="2" type="noConversion"/>
  </si>
  <si>
    <t>T1. Logic and organization</t>
    <phoneticPr fontId="2" type="noConversion"/>
  </si>
  <si>
    <t>T2. Language</t>
    <phoneticPr fontId="2" type="noConversion"/>
  </si>
  <si>
    <t>T3. Spelling and grammar</t>
    <phoneticPr fontId="2" type="noConversion"/>
  </si>
  <si>
    <t>T4. Development of ideas</t>
    <phoneticPr fontId="2" type="noConversion"/>
  </si>
  <si>
    <t>T5. Purpose and audience</t>
    <phoneticPr fontId="2" type="noConversion"/>
  </si>
  <si>
    <t>T6. Format</t>
    <phoneticPr fontId="2" type="noConversion"/>
  </si>
  <si>
    <t>Assessment Learning Goal 2(L2): MIM511 (N=38)</t>
    <phoneticPr fontId="2" type="noConversion"/>
  </si>
  <si>
    <t>L2: Strategic Thinking &amp; Value Innovation</t>
    <phoneticPr fontId="2" type="noConversion"/>
  </si>
  <si>
    <t>L21:  Using appropriate analytical techniques to solve IT management problems and will demonstrate the ability of sound business research</t>
    <phoneticPr fontId="2" type="noConversion"/>
  </si>
  <si>
    <t>L22:  Studying emerging information technology</t>
    <phoneticPr fontId="2" type="noConversion"/>
  </si>
  <si>
    <t>T1. Factual knowledge</t>
    <phoneticPr fontId="2" type="noConversion"/>
  </si>
  <si>
    <t>T2. Application of strategic analytical tool</t>
    <phoneticPr fontId="2" type="noConversion"/>
  </si>
  <si>
    <t>T3. Application of financial analysis</t>
    <phoneticPr fontId="2" type="noConversion"/>
  </si>
  <si>
    <t>T4. Identification of problem/issues</t>
    <phoneticPr fontId="2" type="noConversion"/>
  </si>
  <si>
    <t>T5. Generation of alternatives</t>
    <phoneticPr fontId="2" type="noConversion"/>
  </si>
  <si>
    <t>T6. Recommendations</t>
    <phoneticPr fontId="2" type="noConversion"/>
  </si>
  <si>
    <t>T7. Business research</t>
    <phoneticPr fontId="2" type="noConversion"/>
  </si>
  <si>
    <t>T1. Consideration</t>
    <phoneticPr fontId="2" type="noConversion"/>
  </si>
  <si>
    <t>T2. Management principle</t>
    <phoneticPr fontId="2" type="noConversion"/>
  </si>
  <si>
    <t>T3. Intellectual sensitivity</t>
    <phoneticPr fontId="2" type="noConversion"/>
  </si>
  <si>
    <t>T4. Horizontal synthesis</t>
    <phoneticPr fontId="2" type="noConversion"/>
  </si>
  <si>
    <t>Assessment Learning Goal 3(L31): MIM511 (N=38)</t>
    <phoneticPr fontId="2" type="noConversion"/>
  </si>
  <si>
    <t>L3: Domain expertise in IT Management</t>
    <phoneticPr fontId="2" type="noConversion"/>
  </si>
  <si>
    <t>L31: Building IT management industry specific knowledge and understand the key issues</t>
    <phoneticPr fontId="2" type="noConversion"/>
  </si>
  <si>
    <t>L32: Applying domain expertise to the business problems in the IT management</t>
    <phoneticPr fontId="2" type="noConversion"/>
  </si>
  <si>
    <t>T1. Build industry specific knowledge</t>
    <phoneticPr fontId="2" type="noConversion"/>
  </si>
  <si>
    <t>T2. Understand the key issues of business environment</t>
    <phoneticPr fontId="2" type="noConversion"/>
  </si>
  <si>
    <t>T1. Apply industry specific knowledge to a specific problem</t>
    <phoneticPr fontId="2" type="noConversion"/>
  </si>
  <si>
    <t>T2. Recommend solutions using structured approach</t>
    <phoneticPr fontId="2" type="noConversion"/>
  </si>
  <si>
    <t># of 3 points</t>
    <phoneticPr fontId="2" type="noConversion"/>
  </si>
  <si>
    <t>Learning Goals</t>
    <phoneticPr fontId="2" type="noConversion"/>
  </si>
  <si>
    <t>L1</t>
    <phoneticPr fontId="2" type="noConversion"/>
  </si>
  <si>
    <t>L2</t>
    <phoneticPr fontId="2" type="noConversion"/>
  </si>
  <si>
    <t>L3</t>
    <phoneticPr fontId="2" type="noConversion"/>
  </si>
  <si>
    <t>L4</t>
    <phoneticPr fontId="2" type="noConversion"/>
  </si>
  <si>
    <t>L11</t>
    <phoneticPr fontId="2" type="noConversion"/>
  </si>
  <si>
    <t>L12</t>
    <phoneticPr fontId="2" type="noConversion"/>
  </si>
  <si>
    <t>L21</t>
    <phoneticPr fontId="2" type="noConversion"/>
  </si>
  <si>
    <t>L22</t>
    <phoneticPr fontId="2" type="noConversion"/>
  </si>
  <si>
    <t>L31</t>
    <phoneticPr fontId="2" type="noConversion"/>
  </si>
  <si>
    <t>L32</t>
    <phoneticPr fontId="2" type="noConversion"/>
  </si>
  <si>
    <t>L41</t>
    <phoneticPr fontId="2" type="noConversion"/>
  </si>
  <si>
    <t>L42</t>
    <phoneticPr fontId="2" type="noConversion"/>
  </si>
  <si>
    <t>T1</t>
    <phoneticPr fontId="2" type="noConversion"/>
  </si>
  <si>
    <t>T2</t>
    <phoneticPr fontId="2" type="noConversion"/>
  </si>
  <si>
    <t>T3</t>
    <phoneticPr fontId="2" type="noConversion"/>
  </si>
  <si>
    <t>T4</t>
    <phoneticPr fontId="2" type="noConversion"/>
  </si>
  <si>
    <t>T5</t>
    <phoneticPr fontId="2" type="noConversion"/>
  </si>
  <si>
    <t>T6</t>
    <phoneticPr fontId="2" type="noConversion"/>
  </si>
  <si>
    <t>T7</t>
    <phoneticPr fontId="2" type="noConversion"/>
  </si>
  <si>
    <t>Total No. of Students</t>
    <phoneticPr fontId="2" type="noConversion"/>
  </si>
  <si>
    <t>Ratio (# of 3 point)</t>
    <phoneticPr fontId="2" type="noConversion"/>
  </si>
  <si>
    <t>-</t>
    <phoneticPr fontId="2" type="noConversion"/>
  </si>
  <si>
    <t>T5. Vertical synthesis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</si>
</sst>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"/>
  </numFmts>
  <fonts count="14" x14ac:knownFonts="1">
    <font>
      <sz val="11"/>
      <color theme="1"/>
      <name val="맑은 고딕"/>
      <family val="2"/>
      <charset val="129"/>
      <scheme val="minor"/>
    </font>
    <font>
      <b/>
      <sz val="14"/>
      <color theme="1"/>
      <name val="Times New Roman"/>
      <family val="1"/>
    </font>
    <font>
      <sz val="8"/>
      <name val="맑은 고딕"/>
      <family val="2"/>
      <charset val="129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8" fillId="0" borderId="0" xfId="0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6" fontId="4" fillId="0" borderId="0" xfId="0" applyNumberFormat="1" applyFont="1">
      <alignment vertical="center"/>
    </xf>
    <xf numFmtId="10" fontId="4" fillId="0" borderId="0" xfId="0" applyNumberFormat="1" applyFo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77" fontId="4" fillId="3" borderId="1" xfId="0" applyNumberFormat="1" applyFont="1" applyFill="1" applyBorder="1">
      <alignment vertical="center"/>
    </xf>
    <xf numFmtId="177" fontId="4" fillId="3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13" fillId="2" borderId="1" xfId="0" applyNumberFormat="1" applyFont="1" applyFill="1" applyBorder="1" applyAlignment="1">
      <alignment horizontal="center" vertical="center"/>
    </xf>
    <xf numFmtId="177" fontId="13" fillId="3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77" fontId="1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top" wrapText="1"/>
    </xf>
    <xf numFmtId="177" fontId="4" fillId="3" borderId="3" xfId="0" applyNumberFormat="1" applyFont="1" applyFill="1" applyBorder="1" applyAlignment="1">
      <alignment horizontal="center" vertical="center"/>
    </xf>
    <xf numFmtId="177" fontId="4" fillId="3" borderId="4" xfId="0" applyNumberFormat="1" applyFont="1" applyFill="1" applyBorder="1" applyAlignment="1">
      <alignment horizontal="center" vertical="center"/>
    </xf>
    <xf numFmtId="177" fontId="4" fillId="3" borderId="5" xfId="0" applyNumberFormat="1" applyFont="1" applyFill="1" applyBorder="1" applyAlignment="1">
      <alignment horizontal="center" vertical="center"/>
    </xf>
    <xf numFmtId="177" fontId="9" fillId="3" borderId="3" xfId="0" applyNumberFormat="1" applyFont="1" applyFill="1" applyBorder="1" applyAlignment="1">
      <alignment horizontal="center" vertical="center" wrapText="1"/>
    </xf>
    <xf numFmtId="177" fontId="9" fillId="3" borderId="4" xfId="0" applyNumberFormat="1" applyFont="1" applyFill="1" applyBorder="1" applyAlignment="1">
      <alignment horizontal="center" vertical="center" wrapText="1"/>
    </xf>
    <xf numFmtId="177" fontId="9" fillId="3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4" fillId="3" borderId="2" xfId="0" applyNumberFormat="1" applyFont="1" applyFill="1" applyBorder="1" applyAlignment="1">
      <alignment horizontal="center" vertical="center"/>
    </xf>
    <xf numFmtId="177" fontId="11" fillId="3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AE213-581C-4922-81EA-6BAF4AD23067}">
  <dimension ref="A1:I13"/>
  <sheetViews>
    <sheetView zoomScaleNormal="100" workbookViewId="0">
      <selection activeCell="I14" sqref="I14"/>
    </sheetView>
  </sheetViews>
  <sheetFormatPr defaultColWidth="8.875" defaultRowHeight="16.5" x14ac:dyDescent="0.3"/>
  <cols>
    <col min="1" max="1" width="20.625" bestFit="1" customWidth="1"/>
  </cols>
  <sheetData>
    <row r="1" spans="1:9" x14ac:dyDescent="0.3">
      <c r="A1" s="21" t="s">
        <v>68</v>
      </c>
      <c r="B1" s="30" t="s">
        <v>69</v>
      </c>
      <c r="C1" s="30"/>
      <c r="D1" s="30" t="s">
        <v>70</v>
      </c>
      <c r="E1" s="30"/>
      <c r="F1" s="30" t="s">
        <v>71</v>
      </c>
      <c r="G1" s="30"/>
      <c r="H1" s="30" t="s">
        <v>72</v>
      </c>
      <c r="I1" s="30"/>
    </row>
    <row r="2" spans="1:9" x14ac:dyDescent="0.3">
      <c r="A2" s="21" t="s">
        <v>4</v>
      </c>
      <c r="B2" s="21" t="s">
        <v>73</v>
      </c>
      <c r="C2" s="21" t="s">
        <v>74</v>
      </c>
      <c r="D2" s="21" t="s">
        <v>75</v>
      </c>
      <c r="E2" s="21" t="s">
        <v>76</v>
      </c>
      <c r="F2" s="21" t="s">
        <v>77</v>
      </c>
      <c r="G2" s="21" t="s">
        <v>78</v>
      </c>
      <c r="H2" s="21" t="s">
        <v>79</v>
      </c>
      <c r="I2" s="21" t="s">
        <v>80</v>
      </c>
    </row>
    <row r="3" spans="1:9" x14ac:dyDescent="0.3">
      <c r="A3" s="22" t="s">
        <v>81</v>
      </c>
      <c r="B3" s="26">
        <f>'L1'!B50</f>
        <v>2.75</v>
      </c>
      <c r="C3" s="26">
        <f>'L1'!I50</f>
        <v>2.65</v>
      </c>
      <c r="D3" s="26">
        <f>'L2'!B48</f>
        <v>2.3947368421052633</v>
      </c>
      <c r="E3" s="26">
        <f>'L2'!I48</f>
        <v>2.4473684210526314</v>
      </c>
      <c r="F3" s="26">
        <f>'L3'!B48</f>
        <v>2.4473684210526314</v>
      </c>
      <c r="G3" s="26">
        <f>'L3'!D48</f>
        <v>2.4736842105263159</v>
      </c>
      <c r="H3" s="26">
        <f>'L4'!B50</f>
        <v>2.7250000000000001</v>
      </c>
      <c r="I3" s="26">
        <f>'L4'!I50</f>
        <v>2.75</v>
      </c>
    </row>
    <row r="4" spans="1:9" x14ac:dyDescent="0.3">
      <c r="A4" s="22" t="s">
        <v>82</v>
      </c>
      <c r="B4" s="26">
        <f>'L1'!C50</f>
        <v>2.6</v>
      </c>
      <c r="C4" s="26">
        <f>'L1'!J50</f>
        <v>2.85</v>
      </c>
      <c r="D4" s="26">
        <f>'L2'!C48</f>
        <v>2.4473684210526314</v>
      </c>
      <c r="E4" s="26">
        <f>'L2'!J48</f>
        <v>2.4210526315789473</v>
      </c>
      <c r="F4" s="26">
        <f>'L3'!C48</f>
        <v>2.5789473684210527</v>
      </c>
      <c r="G4" s="26">
        <f>'L3'!E48</f>
        <v>2.5</v>
      </c>
      <c r="H4" s="26">
        <f>'L4'!C50</f>
        <v>2.6</v>
      </c>
      <c r="I4" s="26">
        <f>'L4'!J50</f>
        <v>2.6</v>
      </c>
    </row>
    <row r="5" spans="1:9" x14ac:dyDescent="0.3">
      <c r="A5" s="22" t="s">
        <v>83</v>
      </c>
      <c r="B5" s="26">
        <f>'L1'!D50</f>
        <v>2.9</v>
      </c>
      <c r="C5" s="26">
        <f>'L1'!K50</f>
        <v>2.5249999999999999</v>
      </c>
      <c r="D5" s="26">
        <f>'L2'!D48</f>
        <v>2.1578947368421053</v>
      </c>
      <c r="E5" s="26">
        <f>'L2'!K48</f>
        <v>2.4736842105263159</v>
      </c>
      <c r="F5" s="26" t="s">
        <v>90</v>
      </c>
      <c r="G5" s="26" t="s">
        <v>90</v>
      </c>
      <c r="H5" s="26">
        <f>'L4'!D50</f>
        <v>2.7749999999999999</v>
      </c>
      <c r="I5" s="26">
        <f>'L4'!K50</f>
        <v>2.4500000000000002</v>
      </c>
    </row>
    <row r="6" spans="1:9" x14ac:dyDescent="0.3">
      <c r="A6" s="22" t="s">
        <v>84</v>
      </c>
      <c r="B6" s="26">
        <f>'L1'!E50</f>
        <v>2.4</v>
      </c>
      <c r="C6" s="26">
        <f>'L1'!L50</f>
        <v>2.6</v>
      </c>
      <c r="D6" s="26">
        <f>'L2'!E48</f>
        <v>2.5263157894736841</v>
      </c>
      <c r="E6" s="26">
        <f>'L2'!L48</f>
        <v>2.3947368421052633</v>
      </c>
      <c r="F6" s="26" t="s">
        <v>90</v>
      </c>
      <c r="G6" s="26" t="s">
        <v>90</v>
      </c>
      <c r="H6" s="26">
        <f>'L4'!E50</f>
        <v>2.625</v>
      </c>
      <c r="I6" s="26">
        <f>'L4'!L50</f>
        <v>2.875</v>
      </c>
    </row>
    <row r="7" spans="1:9" x14ac:dyDescent="0.3">
      <c r="A7" s="22" t="s">
        <v>85</v>
      </c>
      <c r="B7" s="26">
        <f>'L1'!F50</f>
        <v>2.8</v>
      </c>
      <c r="C7" s="26">
        <f>'L1'!M50</f>
        <v>2.625</v>
      </c>
      <c r="D7" s="26">
        <f>'L2'!F48</f>
        <v>2.5526315789473686</v>
      </c>
      <c r="E7" s="26">
        <f>'L2'!M48</f>
        <v>2.4210526315789473</v>
      </c>
      <c r="F7" s="26" t="s">
        <v>90</v>
      </c>
      <c r="G7" s="26" t="s">
        <v>90</v>
      </c>
      <c r="H7" s="26">
        <f>'L4'!F50</f>
        <v>2.8250000000000002</v>
      </c>
      <c r="I7" s="26">
        <f>'L4'!M50</f>
        <v>2.7</v>
      </c>
    </row>
    <row r="8" spans="1:9" x14ac:dyDescent="0.3">
      <c r="A8" s="22" t="s">
        <v>86</v>
      </c>
      <c r="B8" s="26">
        <f>'L1'!G50</f>
        <v>2.5499999999999998</v>
      </c>
      <c r="C8" s="26">
        <f>'L1'!N50</f>
        <v>2.65</v>
      </c>
      <c r="D8" s="26">
        <f>'L2'!G48</f>
        <v>2.6052631578947367</v>
      </c>
      <c r="E8" s="26" t="s">
        <v>90</v>
      </c>
      <c r="F8" s="26" t="s">
        <v>90</v>
      </c>
      <c r="G8" s="26" t="s">
        <v>90</v>
      </c>
      <c r="H8" s="26">
        <f>'L4'!G50</f>
        <v>2.5499999999999998</v>
      </c>
      <c r="I8" s="26" t="s">
        <v>90</v>
      </c>
    </row>
    <row r="9" spans="1:9" x14ac:dyDescent="0.3">
      <c r="A9" s="22" t="s">
        <v>87</v>
      </c>
      <c r="B9" s="26">
        <f>'L1'!H50</f>
        <v>2.5750000000000002</v>
      </c>
      <c r="C9" s="26" t="s">
        <v>90</v>
      </c>
      <c r="D9" s="26">
        <f>'L2'!H48</f>
        <v>2.4736842105263159</v>
      </c>
      <c r="E9" s="26" t="s">
        <v>90</v>
      </c>
      <c r="F9" s="26" t="s">
        <v>90</v>
      </c>
      <c r="G9" s="26" t="s">
        <v>90</v>
      </c>
      <c r="H9" s="26">
        <f>'L4'!H50</f>
        <v>2.85</v>
      </c>
      <c r="I9" s="26" t="s">
        <v>90</v>
      </c>
    </row>
    <row r="10" spans="1:9" x14ac:dyDescent="0.3">
      <c r="A10" s="21" t="s">
        <v>88</v>
      </c>
      <c r="B10" s="29">
        <v>40</v>
      </c>
      <c r="C10" s="29">
        <v>40</v>
      </c>
      <c r="D10" s="29">
        <v>38</v>
      </c>
      <c r="E10" s="29">
        <v>38</v>
      </c>
      <c r="F10" s="29">
        <v>38</v>
      </c>
      <c r="G10" s="29">
        <v>38</v>
      </c>
      <c r="H10" s="29">
        <v>40</v>
      </c>
      <c r="I10" s="29">
        <v>40</v>
      </c>
    </row>
    <row r="11" spans="1:9" x14ac:dyDescent="0.3">
      <c r="A11" s="21" t="s">
        <v>89</v>
      </c>
      <c r="B11" s="27">
        <f>COUNTIF('L1'!B6:I45, 3)/(7*40)</f>
        <v>0.74642857142857144</v>
      </c>
      <c r="C11" s="27">
        <f>COUNTIF('L1'!I6:N45, 3)/(6*40)</f>
        <v>0.65</v>
      </c>
      <c r="D11" s="27">
        <f>COUNTIF('L2'!B6:H43, 3)/(38*7)</f>
        <v>0.50751879699248126</v>
      </c>
      <c r="E11" s="27">
        <f>COUNTIF('L2'!I6:M43, 3)/(38*5)</f>
        <v>0.45789473684210524</v>
      </c>
      <c r="F11" s="27">
        <f>COUNTIF('L3'!B6:C43, 3)/(38*2)</f>
        <v>0.52631578947368418</v>
      </c>
      <c r="G11" s="27">
        <f>COUNTIF('L3'!D6:E43, 3)/(38*2)</f>
        <v>0.5</v>
      </c>
      <c r="H11" s="27">
        <f>COUNTIF('L4'!B6:H45, 3)/(7*40)</f>
        <v>0.70714285714285718</v>
      </c>
      <c r="I11" s="27">
        <f>COUNTIF('L4'!I6:M45,3)/(5*40)</f>
        <v>0.67500000000000004</v>
      </c>
    </row>
    <row r="12" spans="1:9" x14ac:dyDescent="0.3">
      <c r="A12" s="23" t="s">
        <v>10</v>
      </c>
      <c r="B12" s="28">
        <f>AVERAGE(B3:B9)</f>
        <v>2.6535714285714285</v>
      </c>
      <c r="C12" s="28">
        <f>AVERAGE(C3:C8)</f>
        <v>2.65</v>
      </c>
      <c r="D12" s="28">
        <f>AVERAGE(D3:D9)</f>
        <v>2.4511278195488724</v>
      </c>
      <c r="E12" s="28">
        <f>AVERAGE(E3:E7)</f>
        <v>2.4315789473684211</v>
      </c>
      <c r="F12" s="28">
        <f>AVERAGE(F3:F4)</f>
        <v>2.513157894736842</v>
      </c>
      <c r="G12" s="28">
        <f>AVERAGE(G3:G4)</f>
        <v>2.486842105263158</v>
      </c>
      <c r="H12" s="28">
        <f>AVERAGE(H3:H9)</f>
        <v>2.7071428571428577</v>
      </c>
      <c r="I12" s="28">
        <f>AVERAGE(I3:I7)</f>
        <v>2.6749999999999998</v>
      </c>
    </row>
    <row r="13" spans="1:9" x14ac:dyDescent="0.3">
      <c r="A13" s="23" t="s">
        <v>11</v>
      </c>
      <c r="B13" s="31">
        <f>AVERAGE(B12:C12)</f>
        <v>2.6517857142857144</v>
      </c>
      <c r="C13" s="31"/>
      <c r="D13" s="31">
        <f>AVERAGE(D12:E12)</f>
        <v>2.4413533834586465</v>
      </c>
      <c r="E13" s="31"/>
      <c r="F13" s="31">
        <f>AVERAGE(F12:G12)</f>
        <v>2.5</v>
      </c>
      <c r="G13" s="31"/>
      <c r="H13" s="31">
        <f>AVERAGE(H12:I12)</f>
        <v>2.691071428571429</v>
      </c>
      <c r="I13" s="31"/>
    </row>
  </sheetData>
  <mergeCells count="8">
    <mergeCell ref="B1:C1"/>
    <mergeCell ref="D1:E1"/>
    <mergeCell ref="F1:G1"/>
    <mergeCell ref="H1:I1"/>
    <mergeCell ref="B13:C13"/>
    <mergeCell ref="D13:E13"/>
    <mergeCell ref="F13:G13"/>
    <mergeCell ref="H13:I1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zoomScale="70" zoomScaleNormal="70" workbookViewId="0">
      <selection activeCell="Q21" sqref="Q21"/>
    </sheetView>
  </sheetViews>
  <sheetFormatPr defaultColWidth="9" defaultRowHeight="15" x14ac:dyDescent="0.3"/>
  <cols>
    <col min="1" max="1" width="13.625" style="2" bestFit="1" customWidth="1"/>
    <col min="2" max="14" width="15.625" style="2" customWidth="1"/>
    <col min="15" max="16384" width="9" style="2"/>
  </cols>
  <sheetData>
    <row r="1" spans="1:15" ht="15" customHeight="1" x14ac:dyDescent="0.3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"/>
    </row>
    <row r="2" spans="1:15" x14ac:dyDescent="0.3">
      <c r="A2" s="41" t="s">
        <v>0</v>
      </c>
      <c r="B2" s="41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5" x14ac:dyDescent="0.3">
      <c r="A3" s="41"/>
      <c r="B3" s="41" t="s">
        <v>2</v>
      </c>
      <c r="C3" s="41"/>
      <c r="D3" s="41"/>
      <c r="E3" s="41"/>
      <c r="F3" s="41"/>
      <c r="G3" s="41"/>
      <c r="H3" s="41"/>
      <c r="I3" s="41" t="s">
        <v>3</v>
      </c>
      <c r="J3" s="41"/>
      <c r="K3" s="41"/>
      <c r="L3" s="41"/>
      <c r="M3" s="41"/>
      <c r="N3" s="41"/>
    </row>
    <row r="4" spans="1:15" x14ac:dyDescent="0.3">
      <c r="A4" s="3" t="s">
        <v>4</v>
      </c>
      <c r="B4" s="32" t="s">
        <v>31</v>
      </c>
      <c r="C4" s="32" t="s">
        <v>32</v>
      </c>
      <c r="D4" s="32" t="s">
        <v>33</v>
      </c>
      <c r="E4" s="32" t="s">
        <v>34</v>
      </c>
      <c r="F4" s="32" t="s">
        <v>35</v>
      </c>
      <c r="G4" s="32" t="s">
        <v>36</v>
      </c>
      <c r="H4" s="32" t="s">
        <v>37</v>
      </c>
      <c r="I4" s="32" t="s">
        <v>38</v>
      </c>
      <c r="J4" s="32" t="s">
        <v>39</v>
      </c>
      <c r="K4" s="32" t="s">
        <v>40</v>
      </c>
      <c r="L4" s="32" t="s">
        <v>41</v>
      </c>
      <c r="M4" s="32" t="s">
        <v>42</v>
      </c>
      <c r="N4" s="32" t="s">
        <v>43</v>
      </c>
    </row>
    <row r="5" spans="1:15" x14ac:dyDescent="0.3">
      <c r="A5" s="3" t="s">
        <v>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ht="17.25" customHeight="1" x14ac:dyDescent="0.3">
      <c r="A6" s="4">
        <v>1</v>
      </c>
      <c r="B6" s="5">
        <v>3</v>
      </c>
      <c r="C6" s="5">
        <v>3</v>
      </c>
      <c r="D6" s="5">
        <v>3</v>
      </c>
      <c r="E6" s="5">
        <v>2</v>
      </c>
      <c r="F6" s="5">
        <v>3</v>
      </c>
      <c r="G6" s="5">
        <v>3</v>
      </c>
      <c r="H6" s="5">
        <v>3</v>
      </c>
      <c r="I6" s="5">
        <v>3</v>
      </c>
      <c r="J6" s="5">
        <v>3</v>
      </c>
      <c r="K6" s="5">
        <v>2</v>
      </c>
      <c r="L6" s="5">
        <v>2</v>
      </c>
      <c r="M6" s="5">
        <v>2</v>
      </c>
      <c r="N6" s="5">
        <v>3</v>
      </c>
    </row>
    <row r="7" spans="1:15" ht="17.25" customHeight="1" x14ac:dyDescent="0.3">
      <c r="A7" s="4">
        <v>2</v>
      </c>
      <c r="B7" s="5">
        <v>3</v>
      </c>
      <c r="C7" s="5">
        <v>2</v>
      </c>
      <c r="D7" s="5">
        <v>3</v>
      </c>
      <c r="E7" s="5">
        <v>3</v>
      </c>
      <c r="F7" s="5">
        <v>3</v>
      </c>
      <c r="G7" s="5">
        <v>3</v>
      </c>
      <c r="H7" s="5">
        <v>2</v>
      </c>
      <c r="I7" s="5">
        <v>2</v>
      </c>
      <c r="J7" s="5">
        <v>2</v>
      </c>
      <c r="K7" s="5">
        <v>3</v>
      </c>
      <c r="L7" s="5">
        <v>3</v>
      </c>
      <c r="M7" s="5">
        <v>3</v>
      </c>
      <c r="N7" s="5">
        <v>2</v>
      </c>
    </row>
    <row r="8" spans="1:15" ht="17.25" customHeight="1" x14ac:dyDescent="0.3">
      <c r="A8" s="4">
        <v>3</v>
      </c>
      <c r="B8" s="5">
        <v>2</v>
      </c>
      <c r="C8" s="5">
        <v>3</v>
      </c>
      <c r="D8" s="5">
        <v>3</v>
      </c>
      <c r="E8" s="5">
        <v>2</v>
      </c>
      <c r="F8" s="5">
        <v>2</v>
      </c>
      <c r="G8" s="5">
        <v>2</v>
      </c>
      <c r="H8" s="5">
        <v>3</v>
      </c>
      <c r="I8" s="5">
        <v>3</v>
      </c>
      <c r="J8" s="5">
        <v>3</v>
      </c>
      <c r="K8" s="5">
        <v>3</v>
      </c>
      <c r="L8" s="5">
        <v>3</v>
      </c>
      <c r="M8" s="5">
        <v>3</v>
      </c>
      <c r="N8" s="5">
        <v>3</v>
      </c>
    </row>
    <row r="9" spans="1:15" ht="17.25" customHeight="1" x14ac:dyDescent="0.3">
      <c r="A9" s="4">
        <v>4</v>
      </c>
      <c r="B9" s="5">
        <v>3</v>
      </c>
      <c r="C9" s="5">
        <v>2</v>
      </c>
      <c r="D9" s="5">
        <v>3</v>
      </c>
      <c r="E9" s="5">
        <v>2</v>
      </c>
      <c r="F9" s="5">
        <v>3</v>
      </c>
      <c r="G9" s="5">
        <v>2</v>
      </c>
      <c r="H9" s="5">
        <v>3</v>
      </c>
      <c r="I9" s="5">
        <v>3</v>
      </c>
      <c r="J9" s="5">
        <v>3</v>
      </c>
      <c r="K9" s="5">
        <v>2</v>
      </c>
      <c r="L9" s="5">
        <v>3</v>
      </c>
      <c r="M9" s="5">
        <v>2</v>
      </c>
      <c r="N9" s="5">
        <v>3</v>
      </c>
    </row>
    <row r="10" spans="1:15" ht="17.25" customHeight="1" x14ac:dyDescent="0.3">
      <c r="A10" s="4">
        <v>5</v>
      </c>
      <c r="B10" s="5">
        <v>3</v>
      </c>
      <c r="C10" s="5">
        <v>3</v>
      </c>
      <c r="D10" s="5">
        <v>3</v>
      </c>
      <c r="E10" s="5">
        <v>2</v>
      </c>
      <c r="F10" s="5">
        <v>3</v>
      </c>
      <c r="G10" s="5">
        <v>3</v>
      </c>
      <c r="H10" s="5">
        <v>3</v>
      </c>
      <c r="I10" s="5">
        <v>3</v>
      </c>
      <c r="J10" s="5">
        <v>3</v>
      </c>
      <c r="K10" s="5">
        <v>3</v>
      </c>
      <c r="L10" s="5">
        <v>3</v>
      </c>
      <c r="M10" s="5">
        <v>3</v>
      </c>
      <c r="N10" s="5">
        <v>2</v>
      </c>
    </row>
    <row r="11" spans="1:15" ht="17.25" customHeight="1" x14ac:dyDescent="0.3">
      <c r="A11" s="4">
        <v>6</v>
      </c>
      <c r="B11" s="5">
        <v>3</v>
      </c>
      <c r="C11" s="5">
        <v>3</v>
      </c>
      <c r="D11" s="5">
        <v>2</v>
      </c>
      <c r="E11" s="5">
        <v>3</v>
      </c>
      <c r="F11" s="5">
        <v>3</v>
      </c>
      <c r="G11" s="5">
        <v>3</v>
      </c>
      <c r="H11" s="5">
        <v>3</v>
      </c>
      <c r="I11" s="5">
        <v>3</v>
      </c>
      <c r="J11" s="5">
        <v>3</v>
      </c>
      <c r="K11" s="5">
        <v>2</v>
      </c>
      <c r="L11" s="5">
        <v>3</v>
      </c>
      <c r="M11" s="5">
        <v>3</v>
      </c>
      <c r="N11" s="5">
        <v>2</v>
      </c>
    </row>
    <row r="12" spans="1:15" ht="17.25" customHeight="1" x14ac:dyDescent="0.3">
      <c r="A12" s="4">
        <v>7</v>
      </c>
      <c r="B12" s="5">
        <v>3</v>
      </c>
      <c r="C12" s="5">
        <v>3</v>
      </c>
      <c r="D12" s="5">
        <v>3</v>
      </c>
      <c r="E12" s="5">
        <v>2</v>
      </c>
      <c r="F12" s="5">
        <v>2</v>
      </c>
      <c r="G12" s="5">
        <v>2</v>
      </c>
      <c r="H12" s="5">
        <v>3</v>
      </c>
      <c r="I12" s="5">
        <v>3</v>
      </c>
      <c r="J12" s="5">
        <v>3</v>
      </c>
      <c r="K12" s="5">
        <v>3</v>
      </c>
      <c r="L12" s="5">
        <v>3</v>
      </c>
      <c r="M12" s="5">
        <v>3</v>
      </c>
      <c r="N12" s="5">
        <v>3</v>
      </c>
    </row>
    <row r="13" spans="1:15" ht="17.25" customHeight="1" x14ac:dyDescent="0.3">
      <c r="A13" s="4">
        <v>8</v>
      </c>
      <c r="B13" s="5">
        <v>2</v>
      </c>
      <c r="C13" s="5">
        <v>3</v>
      </c>
      <c r="D13" s="5">
        <v>3</v>
      </c>
      <c r="E13" s="5">
        <v>2</v>
      </c>
      <c r="F13" s="5">
        <v>3</v>
      </c>
      <c r="G13" s="5">
        <v>3</v>
      </c>
      <c r="H13" s="5">
        <v>2</v>
      </c>
      <c r="I13" s="5">
        <v>2</v>
      </c>
      <c r="J13" s="5">
        <v>3</v>
      </c>
      <c r="K13" s="5">
        <v>3</v>
      </c>
      <c r="L13" s="5">
        <v>3</v>
      </c>
      <c r="M13" s="5">
        <v>2</v>
      </c>
      <c r="N13" s="5">
        <v>3</v>
      </c>
    </row>
    <row r="14" spans="1:15" ht="17.25" customHeight="1" x14ac:dyDescent="0.3">
      <c r="A14" s="4">
        <v>9</v>
      </c>
      <c r="B14" s="5">
        <v>3</v>
      </c>
      <c r="C14" s="5">
        <v>3</v>
      </c>
      <c r="D14" s="5">
        <v>3</v>
      </c>
      <c r="E14" s="5">
        <v>2</v>
      </c>
      <c r="F14" s="5">
        <v>2</v>
      </c>
      <c r="G14" s="5">
        <v>3</v>
      </c>
      <c r="H14" s="5">
        <v>3</v>
      </c>
      <c r="I14" s="5">
        <v>3</v>
      </c>
      <c r="J14" s="5">
        <v>2</v>
      </c>
      <c r="K14" s="5">
        <v>2</v>
      </c>
      <c r="L14" s="5">
        <v>3</v>
      </c>
      <c r="M14" s="5">
        <v>3</v>
      </c>
      <c r="N14" s="5">
        <v>3</v>
      </c>
    </row>
    <row r="15" spans="1:15" ht="17.25" customHeight="1" x14ac:dyDescent="0.3">
      <c r="A15" s="4">
        <v>10</v>
      </c>
      <c r="B15" s="5">
        <v>3</v>
      </c>
      <c r="C15" s="5">
        <v>2</v>
      </c>
      <c r="D15" s="5">
        <v>3</v>
      </c>
      <c r="E15" s="5">
        <v>2</v>
      </c>
      <c r="F15" s="5">
        <v>3</v>
      </c>
      <c r="G15" s="5">
        <v>2</v>
      </c>
      <c r="H15" s="5">
        <v>2</v>
      </c>
      <c r="I15" s="5">
        <v>2</v>
      </c>
      <c r="J15" s="5">
        <v>3</v>
      </c>
      <c r="K15" s="5">
        <v>3</v>
      </c>
      <c r="L15" s="5">
        <v>3</v>
      </c>
      <c r="M15" s="5">
        <v>3</v>
      </c>
      <c r="N15" s="5">
        <v>3</v>
      </c>
    </row>
    <row r="16" spans="1:15" ht="17.25" customHeight="1" x14ac:dyDescent="0.3">
      <c r="A16" s="4">
        <v>11</v>
      </c>
      <c r="B16" s="5">
        <v>2</v>
      </c>
      <c r="C16" s="5">
        <v>3</v>
      </c>
      <c r="D16" s="5">
        <v>3</v>
      </c>
      <c r="E16" s="5">
        <v>2</v>
      </c>
      <c r="F16" s="5">
        <v>3</v>
      </c>
      <c r="G16" s="5">
        <v>3</v>
      </c>
      <c r="H16" s="5">
        <v>2</v>
      </c>
      <c r="I16" s="5">
        <v>3</v>
      </c>
      <c r="J16" s="5">
        <v>3</v>
      </c>
      <c r="K16" s="5">
        <v>2</v>
      </c>
      <c r="L16" s="5">
        <v>2</v>
      </c>
      <c r="M16" s="5">
        <v>3</v>
      </c>
      <c r="N16" s="5">
        <v>3</v>
      </c>
    </row>
    <row r="17" spans="1:14" ht="17.25" customHeight="1" x14ac:dyDescent="0.3">
      <c r="A17" s="4">
        <v>12</v>
      </c>
      <c r="B17" s="5">
        <v>3</v>
      </c>
      <c r="C17" s="5">
        <v>3</v>
      </c>
      <c r="D17" s="5">
        <v>3</v>
      </c>
      <c r="E17" s="5">
        <v>3</v>
      </c>
      <c r="F17" s="5">
        <v>3</v>
      </c>
      <c r="G17" s="5">
        <v>3</v>
      </c>
      <c r="H17" s="5">
        <v>2</v>
      </c>
      <c r="I17" s="5">
        <v>3</v>
      </c>
      <c r="J17" s="5">
        <v>3</v>
      </c>
      <c r="K17" s="5">
        <v>3</v>
      </c>
      <c r="L17" s="5">
        <v>2</v>
      </c>
      <c r="M17" s="5">
        <v>2</v>
      </c>
      <c r="N17" s="5">
        <v>2</v>
      </c>
    </row>
    <row r="18" spans="1:14" ht="17.25" customHeight="1" x14ac:dyDescent="0.3">
      <c r="A18" s="4">
        <v>13</v>
      </c>
      <c r="B18" s="5">
        <v>3</v>
      </c>
      <c r="C18" s="5">
        <v>2</v>
      </c>
      <c r="D18" s="5">
        <v>3</v>
      </c>
      <c r="E18" s="5">
        <v>3</v>
      </c>
      <c r="F18" s="5">
        <v>3</v>
      </c>
      <c r="G18" s="5">
        <v>2</v>
      </c>
      <c r="H18" s="5">
        <v>3</v>
      </c>
      <c r="I18" s="5">
        <v>2</v>
      </c>
      <c r="J18" s="5">
        <v>3</v>
      </c>
      <c r="K18" s="5">
        <v>2</v>
      </c>
      <c r="L18" s="5">
        <v>3</v>
      </c>
      <c r="M18" s="5">
        <v>3</v>
      </c>
      <c r="N18" s="5">
        <v>2</v>
      </c>
    </row>
    <row r="19" spans="1:14" ht="17.25" customHeight="1" x14ac:dyDescent="0.3">
      <c r="A19" s="4">
        <v>14</v>
      </c>
      <c r="B19" s="5">
        <v>2</v>
      </c>
      <c r="C19" s="5">
        <v>2</v>
      </c>
      <c r="D19" s="5">
        <v>3</v>
      </c>
      <c r="E19" s="5">
        <v>2</v>
      </c>
      <c r="F19" s="5">
        <v>3</v>
      </c>
      <c r="G19" s="5">
        <v>2</v>
      </c>
      <c r="H19" s="5">
        <v>3</v>
      </c>
      <c r="I19" s="5">
        <v>3</v>
      </c>
      <c r="J19" s="5">
        <v>3</v>
      </c>
      <c r="K19" s="5">
        <v>3</v>
      </c>
      <c r="L19" s="5">
        <v>2</v>
      </c>
      <c r="M19" s="5">
        <v>2</v>
      </c>
      <c r="N19" s="5">
        <v>3</v>
      </c>
    </row>
    <row r="20" spans="1:14" ht="17.25" customHeight="1" x14ac:dyDescent="0.3">
      <c r="A20" s="4">
        <v>15</v>
      </c>
      <c r="B20" s="5">
        <v>3</v>
      </c>
      <c r="C20" s="5">
        <v>2</v>
      </c>
      <c r="D20" s="5">
        <v>3</v>
      </c>
      <c r="E20" s="5">
        <v>3</v>
      </c>
      <c r="F20" s="5">
        <v>3</v>
      </c>
      <c r="G20" s="5">
        <v>2</v>
      </c>
      <c r="H20" s="5">
        <v>2</v>
      </c>
      <c r="I20" s="5">
        <v>3</v>
      </c>
      <c r="J20" s="5">
        <v>3</v>
      </c>
      <c r="K20" s="5">
        <v>2</v>
      </c>
      <c r="L20" s="5">
        <v>2</v>
      </c>
      <c r="M20" s="5">
        <v>3</v>
      </c>
      <c r="N20" s="5">
        <v>3</v>
      </c>
    </row>
    <row r="21" spans="1:14" ht="17.25" customHeight="1" x14ac:dyDescent="0.3">
      <c r="A21" s="4">
        <v>16</v>
      </c>
      <c r="B21" s="5">
        <v>3</v>
      </c>
      <c r="C21" s="5">
        <v>2</v>
      </c>
      <c r="D21" s="5">
        <v>3</v>
      </c>
      <c r="E21" s="5">
        <v>2</v>
      </c>
      <c r="F21" s="5">
        <v>3</v>
      </c>
      <c r="G21" s="5">
        <v>3</v>
      </c>
      <c r="H21" s="5">
        <v>2</v>
      </c>
      <c r="I21" s="5">
        <v>3</v>
      </c>
      <c r="J21" s="5">
        <v>2</v>
      </c>
      <c r="K21" s="5">
        <v>2</v>
      </c>
      <c r="L21" s="5">
        <v>2</v>
      </c>
      <c r="M21" s="5">
        <v>3</v>
      </c>
      <c r="N21" s="5">
        <v>2</v>
      </c>
    </row>
    <row r="22" spans="1:14" ht="17.25" customHeight="1" x14ac:dyDescent="0.3">
      <c r="A22" s="4">
        <v>17</v>
      </c>
      <c r="B22" s="5">
        <v>3</v>
      </c>
      <c r="C22" s="5">
        <v>3</v>
      </c>
      <c r="D22" s="5">
        <v>3</v>
      </c>
      <c r="E22" s="5">
        <v>2</v>
      </c>
      <c r="F22" s="5">
        <v>3</v>
      </c>
      <c r="G22" s="5">
        <v>2</v>
      </c>
      <c r="H22" s="5">
        <v>3</v>
      </c>
      <c r="I22" s="5">
        <v>3</v>
      </c>
      <c r="J22" s="5">
        <v>3</v>
      </c>
      <c r="K22" s="5">
        <v>3</v>
      </c>
      <c r="L22" s="5">
        <v>3</v>
      </c>
      <c r="M22" s="5">
        <v>3</v>
      </c>
      <c r="N22" s="5">
        <v>3</v>
      </c>
    </row>
    <row r="23" spans="1:14" ht="17.25" customHeight="1" x14ac:dyDescent="0.3">
      <c r="A23" s="4">
        <v>18</v>
      </c>
      <c r="B23" s="5">
        <v>2</v>
      </c>
      <c r="C23" s="5">
        <v>3</v>
      </c>
      <c r="D23" s="5">
        <v>2</v>
      </c>
      <c r="E23" s="5">
        <v>2</v>
      </c>
      <c r="F23" s="5">
        <v>3</v>
      </c>
      <c r="G23" s="5">
        <v>3</v>
      </c>
      <c r="H23" s="5">
        <v>3</v>
      </c>
      <c r="I23" s="5">
        <v>2</v>
      </c>
      <c r="J23" s="5">
        <v>3</v>
      </c>
      <c r="K23" s="5">
        <v>3</v>
      </c>
      <c r="L23" s="5">
        <v>2</v>
      </c>
      <c r="M23" s="5">
        <v>2</v>
      </c>
      <c r="N23" s="5">
        <v>2</v>
      </c>
    </row>
    <row r="24" spans="1:14" ht="17.25" customHeight="1" x14ac:dyDescent="0.3">
      <c r="A24" s="4">
        <v>19</v>
      </c>
      <c r="B24" s="5">
        <v>3</v>
      </c>
      <c r="C24" s="5">
        <v>2</v>
      </c>
      <c r="D24" s="5">
        <v>3</v>
      </c>
      <c r="E24" s="5">
        <v>3</v>
      </c>
      <c r="F24" s="5">
        <v>2</v>
      </c>
      <c r="G24" s="5">
        <v>3</v>
      </c>
      <c r="H24" s="5">
        <v>2</v>
      </c>
      <c r="I24" s="5">
        <v>2</v>
      </c>
      <c r="J24" s="5">
        <v>3</v>
      </c>
      <c r="K24" s="5">
        <v>2</v>
      </c>
      <c r="L24" s="5">
        <v>2</v>
      </c>
      <c r="M24" s="5">
        <v>3</v>
      </c>
      <c r="N24" s="5">
        <v>3</v>
      </c>
    </row>
    <row r="25" spans="1:14" ht="17.25" customHeight="1" x14ac:dyDescent="0.3">
      <c r="A25" s="4">
        <v>20</v>
      </c>
      <c r="B25" s="5">
        <v>3</v>
      </c>
      <c r="C25" s="5">
        <v>2</v>
      </c>
      <c r="D25" s="5">
        <v>3</v>
      </c>
      <c r="E25" s="5">
        <v>3</v>
      </c>
      <c r="F25" s="5">
        <v>3</v>
      </c>
      <c r="G25" s="5">
        <v>2</v>
      </c>
      <c r="H25" s="5">
        <v>2</v>
      </c>
      <c r="I25" s="5">
        <v>2</v>
      </c>
      <c r="J25" s="5">
        <v>3</v>
      </c>
      <c r="K25" s="5">
        <v>2</v>
      </c>
      <c r="L25" s="5">
        <v>3</v>
      </c>
      <c r="M25" s="5">
        <v>3</v>
      </c>
      <c r="N25" s="5">
        <v>2</v>
      </c>
    </row>
    <row r="26" spans="1:14" ht="17.25" customHeight="1" x14ac:dyDescent="0.3">
      <c r="A26" s="4">
        <v>21</v>
      </c>
      <c r="B26" s="5">
        <v>3</v>
      </c>
      <c r="C26" s="5">
        <v>3</v>
      </c>
      <c r="D26" s="5">
        <v>3</v>
      </c>
      <c r="E26" s="5">
        <v>2</v>
      </c>
      <c r="F26" s="5">
        <v>3</v>
      </c>
      <c r="G26" s="5">
        <v>3</v>
      </c>
      <c r="H26" s="5">
        <v>2</v>
      </c>
      <c r="I26" s="5">
        <v>3</v>
      </c>
      <c r="J26" s="5">
        <v>2</v>
      </c>
      <c r="K26" s="5">
        <v>2</v>
      </c>
      <c r="L26" s="5">
        <v>2</v>
      </c>
      <c r="M26" s="5">
        <v>2</v>
      </c>
      <c r="N26" s="5">
        <v>3</v>
      </c>
    </row>
    <row r="27" spans="1:14" ht="17.25" customHeight="1" x14ac:dyDescent="0.3">
      <c r="A27" s="4">
        <v>22</v>
      </c>
      <c r="B27" s="5">
        <v>2</v>
      </c>
      <c r="C27" s="5">
        <v>3</v>
      </c>
      <c r="D27" s="5">
        <v>3</v>
      </c>
      <c r="E27" s="5">
        <v>3</v>
      </c>
      <c r="F27" s="5">
        <v>3</v>
      </c>
      <c r="G27" s="5">
        <v>2</v>
      </c>
      <c r="H27" s="5">
        <v>3</v>
      </c>
      <c r="I27" s="5">
        <v>3</v>
      </c>
      <c r="J27" s="5">
        <v>3</v>
      </c>
      <c r="K27" s="5">
        <v>3</v>
      </c>
      <c r="L27" s="5">
        <v>3</v>
      </c>
      <c r="M27" s="5">
        <v>2</v>
      </c>
      <c r="N27" s="5">
        <v>3</v>
      </c>
    </row>
    <row r="28" spans="1:14" ht="17.25" customHeight="1" x14ac:dyDescent="0.3">
      <c r="A28" s="4">
        <v>23</v>
      </c>
      <c r="B28" s="5">
        <v>3</v>
      </c>
      <c r="C28" s="5">
        <v>2</v>
      </c>
      <c r="D28" s="5">
        <v>3</v>
      </c>
      <c r="E28" s="5">
        <v>2</v>
      </c>
      <c r="F28" s="5">
        <v>3</v>
      </c>
      <c r="G28" s="5">
        <v>3</v>
      </c>
      <c r="H28" s="5">
        <v>3</v>
      </c>
      <c r="I28" s="5">
        <v>2</v>
      </c>
      <c r="J28" s="5">
        <v>3</v>
      </c>
      <c r="K28" s="5">
        <v>2</v>
      </c>
      <c r="L28" s="5">
        <v>2</v>
      </c>
      <c r="M28" s="5">
        <v>3</v>
      </c>
      <c r="N28" s="5">
        <v>3</v>
      </c>
    </row>
    <row r="29" spans="1:14" ht="17.25" customHeight="1" x14ac:dyDescent="0.3">
      <c r="A29" s="4">
        <v>24</v>
      </c>
      <c r="B29" s="5">
        <v>2</v>
      </c>
      <c r="C29" s="5">
        <v>3</v>
      </c>
      <c r="D29" s="5">
        <v>2</v>
      </c>
      <c r="E29" s="5">
        <v>2</v>
      </c>
      <c r="F29" s="5">
        <v>2</v>
      </c>
      <c r="G29" s="5">
        <v>3</v>
      </c>
      <c r="H29" s="5">
        <v>3</v>
      </c>
      <c r="I29" s="5">
        <v>3</v>
      </c>
      <c r="J29" s="5">
        <v>3</v>
      </c>
      <c r="K29" s="5">
        <v>3</v>
      </c>
      <c r="L29" s="5">
        <v>3</v>
      </c>
      <c r="M29" s="5">
        <v>3</v>
      </c>
      <c r="N29" s="5">
        <v>2</v>
      </c>
    </row>
    <row r="30" spans="1:14" ht="17.25" customHeight="1" x14ac:dyDescent="0.3">
      <c r="A30" s="4">
        <v>25</v>
      </c>
      <c r="B30" s="5">
        <v>2</v>
      </c>
      <c r="C30" s="5">
        <v>3</v>
      </c>
      <c r="D30" s="5">
        <v>3</v>
      </c>
      <c r="E30" s="5">
        <v>3</v>
      </c>
      <c r="F30" s="5">
        <v>3</v>
      </c>
      <c r="G30" s="5">
        <v>3</v>
      </c>
      <c r="H30" s="5">
        <v>2</v>
      </c>
      <c r="I30" s="5">
        <v>3</v>
      </c>
      <c r="J30" s="5">
        <v>3</v>
      </c>
      <c r="K30" s="5">
        <v>3</v>
      </c>
      <c r="L30" s="5">
        <v>3</v>
      </c>
      <c r="M30" s="5">
        <v>2</v>
      </c>
      <c r="N30" s="5">
        <v>3</v>
      </c>
    </row>
    <row r="31" spans="1:14" ht="17.25" customHeight="1" x14ac:dyDescent="0.3">
      <c r="A31" s="4">
        <v>26</v>
      </c>
      <c r="B31" s="5">
        <v>3</v>
      </c>
      <c r="C31" s="5">
        <v>3</v>
      </c>
      <c r="D31" s="5">
        <v>3</v>
      </c>
      <c r="E31" s="5">
        <v>2</v>
      </c>
      <c r="F31" s="5">
        <v>3</v>
      </c>
      <c r="G31" s="5">
        <v>3</v>
      </c>
      <c r="H31" s="5">
        <v>3</v>
      </c>
      <c r="I31" s="5">
        <v>2</v>
      </c>
      <c r="J31" s="5">
        <v>3</v>
      </c>
      <c r="K31" s="5">
        <v>2</v>
      </c>
      <c r="L31" s="5">
        <v>2</v>
      </c>
      <c r="M31" s="5">
        <v>3</v>
      </c>
      <c r="N31" s="5">
        <v>2</v>
      </c>
    </row>
    <row r="32" spans="1:14" ht="17.25" customHeight="1" x14ac:dyDescent="0.3">
      <c r="A32" s="4">
        <v>27</v>
      </c>
      <c r="B32" s="5">
        <v>3</v>
      </c>
      <c r="C32" s="5">
        <v>2</v>
      </c>
      <c r="D32" s="5">
        <v>3</v>
      </c>
      <c r="E32" s="5">
        <v>2</v>
      </c>
      <c r="F32" s="5">
        <v>2</v>
      </c>
      <c r="G32" s="5">
        <v>2</v>
      </c>
      <c r="H32" s="5">
        <v>3</v>
      </c>
      <c r="I32" s="5">
        <v>2</v>
      </c>
      <c r="J32" s="5">
        <v>3</v>
      </c>
      <c r="K32" s="5">
        <v>3</v>
      </c>
      <c r="L32" s="5">
        <v>2</v>
      </c>
      <c r="M32" s="5">
        <v>3</v>
      </c>
      <c r="N32" s="5">
        <v>3</v>
      </c>
    </row>
    <row r="33" spans="1:14" ht="17.25" customHeight="1" x14ac:dyDescent="0.3">
      <c r="A33" s="4">
        <v>28</v>
      </c>
      <c r="B33" s="5">
        <v>3</v>
      </c>
      <c r="C33" s="5">
        <v>2</v>
      </c>
      <c r="D33" s="5">
        <v>3</v>
      </c>
      <c r="E33" s="5">
        <v>3</v>
      </c>
      <c r="F33" s="5">
        <v>3</v>
      </c>
      <c r="G33" s="5">
        <v>3</v>
      </c>
      <c r="H33" s="5">
        <v>2</v>
      </c>
      <c r="I33" s="5">
        <v>3</v>
      </c>
      <c r="J33" s="5">
        <v>3</v>
      </c>
      <c r="K33" s="5">
        <v>2</v>
      </c>
      <c r="L33" s="5">
        <v>2</v>
      </c>
      <c r="M33" s="5">
        <v>2</v>
      </c>
      <c r="N33" s="5">
        <v>3</v>
      </c>
    </row>
    <row r="34" spans="1:14" ht="17.25" customHeight="1" x14ac:dyDescent="0.3">
      <c r="A34" s="4">
        <v>29</v>
      </c>
      <c r="B34" s="5">
        <v>3</v>
      </c>
      <c r="C34" s="5">
        <v>2</v>
      </c>
      <c r="D34" s="5">
        <v>3</v>
      </c>
      <c r="E34" s="5">
        <v>2</v>
      </c>
      <c r="F34" s="5">
        <v>2</v>
      </c>
      <c r="G34" s="5">
        <v>3</v>
      </c>
      <c r="H34" s="5">
        <v>3</v>
      </c>
      <c r="I34" s="5">
        <v>2</v>
      </c>
      <c r="J34" s="5">
        <v>2</v>
      </c>
      <c r="K34" s="5">
        <v>3</v>
      </c>
      <c r="L34" s="5">
        <v>3</v>
      </c>
      <c r="M34" s="5">
        <v>3</v>
      </c>
      <c r="N34" s="5">
        <v>3</v>
      </c>
    </row>
    <row r="35" spans="1:14" ht="17.25" customHeight="1" x14ac:dyDescent="0.3">
      <c r="A35" s="4">
        <v>30</v>
      </c>
      <c r="B35" s="5">
        <v>3</v>
      </c>
      <c r="C35" s="5">
        <v>3</v>
      </c>
      <c r="D35" s="5">
        <v>3</v>
      </c>
      <c r="E35" s="5">
        <v>2</v>
      </c>
      <c r="F35" s="5">
        <v>3</v>
      </c>
      <c r="G35" s="5">
        <v>2</v>
      </c>
      <c r="H35" s="5">
        <v>3</v>
      </c>
      <c r="I35" s="5">
        <v>3</v>
      </c>
      <c r="J35" s="5">
        <v>3</v>
      </c>
      <c r="K35" s="5">
        <v>3</v>
      </c>
      <c r="L35" s="5">
        <v>3</v>
      </c>
      <c r="M35" s="5">
        <v>3</v>
      </c>
      <c r="N35" s="5">
        <v>2</v>
      </c>
    </row>
    <row r="36" spans="1:14" x14ac:dyDescent="0.3">
      <c r="A36" s="4">
        <v>31</v>
      </c>
      <c r="B36" s="5">
        <v>3</v>
      </c>
      <c r="C36" s="5">
        <v>3</v>
      </c>
      <c r="D36" s="5">
        <v>3</v>
      </c>
      <c r="E36" s="5">
        <v>3</v>
      </c>
      <c r="F36" s="5">
        <v>3</v>
      </c>
      <c r="G36" s="5">
        <v>3</v>
      </c>
      <c r="H36" s="5">
        <v>3</v>
      </c>
      <c r="I36" s="5">
        <v>3</v>
      </c>
      <c r="J36" s="5">
        <v>2</v>
      </c>
      <c r="K36" s="5">
        <v>2</v>
      </c>
      <c r="L36" s="5">
        <v>3</v>
      </c>
      <c r="M36" s="5">
        <v>2</v>
      </c>
      <c r="N36" s="5">
        <v>3</v>
      </c>
    </row>
    <row r="37" spans="1:14" x14ac:dyDescent="0.3">
      <c r="A37" s="4">
        <v>32</v>
      </c>
      <c r="B37" s="5">
        <v>3</v>
      </c>
      <c r="C37" s="5">
        <v>2</v>
      </c>
      <c r="D37" s="5">
        <v>3</v>
      </c>
      <c r="E37" s="5">
        <v>3</v>
      </c>
      <c r="F37" s="5">
        <v>3</v>
      </c>
      <c r="G37" s="5">
        <v>3</v>
      </c>
      <c r="H37" s="5">
        <v>3</v>
      </c>
      <c r="I37" s="5">
        <v>2</v>
      </c>
      <c r="J37" s="5">
        <v>3</v>
      </c>
      <c r="K37" s="5">
        <v>2</v>
      </c>
      <c r="L37" s="5">
        <v>3</v>
      </c>
      <c r="M37" s="5">
        <v>3</v>
      </c>
      <c r="N37" s="5">
        <v>3</v>
      </c>
    </row>
    <row r="38" spans="1:14" x14ac:dyDescent="0.3">
      <c r="A38" s="4">
        <v>33</v>
      </c>
      <c r="B38" s="5">
        <v>3</v>
      </c>
      <c r="C38" s="5">
        <v>3</v>
      </c>
      <c r="D38" s="5">
        <v>3</v>
      </c>
      <c r="E38" s="5">
        <v>3</v>
      </c>
      <c r="F38" s="5">
        <v>3</v>
      </c>
      <c r="G38" s="5">
        <v>2</v>
      </c>
      <c r="H38" s="5">
        <v>2</v>
      </c>
      <c r="I38" s="5">
        <v>3</v>
      </c>
      <c r="J38" s="5">
        <v>3</v>
      </c>
      <c r="K38" s="5">
        <v>2</v>
      </c>
      <c r="L38" s="5">
        <v>3</v>
      </c>
      <c r="M38" s="5">
        <v>3</v>
      </c>
      <c r="N38" s="5">
        <v>3</v>
      </c>
    </row>
    <row r="39" spans="1:14" x14ac:dyDescent="0.3">
      <c r="A39" s="4">
        <v>34</v>
      </c>
      <c r="B39" s="5">
        <v>3</v>
      </c>
      <c r="C39" s="5">
        <v>3</v>
      </c>
      <c r="D39" s="5">
        <v>3</v>
      </c>
      <c r="E39" s="5">
        <v>3</v>
      </c>
      <c r="F39" s="5">
        <v>3</v>
      </c>
      <c r="G39" s="5">
        <v>2</v>
      </c>
      <c r="H39" s="5">
        <v>3</v>
      </c>
      <c r="I39" s="5">
        <v>3</v>
      </c>
      <c r="J39" s="5">
        <v>3</v>
      </c>
      <c r="K39" s="5">
        <v>2</v>
      </c>
      <c r="L39" s="5">
        <v>2</v>
      </c>
      <c r="M39" s="5">
        <v>2</v>
      </c>
      <c r="N39" s="5">
        <v>3</v>
      </c>
    </row>
    <row r="40" spans="1:14" x14ac:dyDescent="0.3">
      <c r="A40" s="4">
        <v>35</v>
      </c>
      <c r="B40" s="5">
        <v>3</v>
      </c>
      <c r="C40" s="5">
        <v>2</v>
      </c>
      <c r="D40" s="5">
        <v>3</v>
      </c>
      <c r="E40" s="5">
        <v>2</v>
      </c>
      <c r="F40" s="5">
        <v>2</v>
      </c>
      <c r="G40" s="5">
        <v>2</v>
      </c>
      <c r="H40" s="5">
        <v>2</v>
      </c>
      <c r="I40" s="5">
        <v>3</v>
      </c>
      <c r="J40" s="5">
        <v>3</v>
      </c>
      <c r="K40" s="5">
        <v>3</v>
      </c>
      <c r="L40" s="5">
        <v>3</v>
      </c>
      <c r="M40" s="5">
        <v>3</v>
      </c>
      <c r="N40" s="5">
        <v>2</v>
      </c>
    </row>
    <row r="41" spans="1:14" x14ac:dyDescent="0.3">
      <c r="A41" s="4">
        <v>36</v>
      </c>
      <c r="B41" s="5">
        <v>3</v>
      </c>
      <c r="C41" s="5">
        <v>3</v>
      </c>
      <c r="D41" s="5">
        <v>3</v>
      </c>
      <c r="E41" s="5">
        <v>2</v>
      </c>
      <c r="F41" s="5">
        <v>3</v>
      </c>
      <c r="G41" s="5">
        <v>3</v>
      </c>
      <c r="H41" s="5">
        <v>2</v>
      </c>
      <c r="I41" s="5">
        <v>3</v>
      </c>
      <c r="J41" s="5">
        <v>3</v>
      </c>
      <c r="K41" s="5">
        <v>3</v>
      </c>
      <c r="L41" s="5">
        <v>3</v>
      </c>
      <c r="M41" s="5">
        <v>3</v>
      </c>
      <c r="N41" s="5">
        <v>3</v>
      </c>
    </row>
    <row r="42" spans="1:14" x14ac:dyDescent="0.3">
      <c r="A42" s="4">
        <v>37</v>
      </c>
      <c r="B42" s="5">
        <v>2</v>
      </c>
      <c r="C42" s="5">
        <v>3</v>
      </c>
      <c r="D42" s="5">
        <v>3</v>
      </c>
      <c r="E42" s="5">
        <v>3</v>
      </c>
      <c r="F42" s="5">
        <v>3</v>
      </c>
      <c r="G42" s="5">
        <v>2</v>
      </c>
      <c r="H42" s="5">
        <v>3</v>
      </c>
      <c r="I42" s="5">
        <v>2</v>
      </c>
      <c r="J42" s="5">
        <v>3</v>
      </c>
      <c r="K42" s="5">
        <v>3</v>
      </c>
      <c r="L42" s="5">
        <v>3</v>
      </c>
      <c r="M42" s="5">
        <v>3</v>
      </c>
      <c r="N42" s="5">
        <v>3</v>
      </c>
    </row>
    <row r="43" spans="1:14" x14ac:dyDescent="0.3">
      <c r="A43" s="4">
        <v>38</v>
      </c>
      <c r="B43" s="5">
        <v>3</v>
      </c>
      <c r="C43" s="5">
        <v>3</v>
      </c>
      <c r="D43" s="5">
        <v>2</v>
      </c>
      <c r="E43" s="5">
        <v>3</v>
      </c>
      <c r="F43" s="5">
        <v>3</v>
      </c>
      <c r="G43" s="5">
        <v>2</v>
      </c>
      <c r="H43" s="5">
        <v>3</v>
      </c>
      <c r="I43" s="5">
        <v>3</v>
      </c>
      <c r="J43" s="5">
        <v>3</v>
      </c>
      <c r="K43" s="5">
        <v>3</v>
      </c>
      <c r="L43" s="5">
        <v>3</v>
      </c>
      <c r="M43" s="5">
        <v>2</v>
      </c>
      <c r="N43" s="5">
        <v>2</v>
      </c>
    </row>
    <row r="44" spans="1:14" x14ac:dyDescent="0.3">
      <c r="A44" s="4">
        <v>39</v>
      </c>
      <c r="B44" s="5">
        <v>3</v>
      </c>
      <c r="C44" s="5">
        <v>3</v>
      </c>
      <c r="D44" s="5">
        <v>3</v>
      </c>
      <c r="E44" s="5">
        <v>2</v>
      </c>
      <c r="F44" s="5">
        <v>3</v>
      </c>
      <c r="G44" s="5">
        <v>3</v>
      </c>
      <c r="H44" s="5">
        <v>2</v>
      </c>
      <c r="I44" s="5">
        <v>3</v>
      </c>
      <c r="J44" s="5">
        <v>3</v>
      </c>
      <c r="K44" s="5">
        <v>2</v>
      </c>
      <c r="L44" s="5">
        <v>2</v>
      </c>
      <c r="M44" s="5">
        <v>2</v>
      </c>
      <c r="N44" s="5">
        <v>3</v>
      </c>
    </row>
    <row r="45" spans="1:14" x14ac:dyDescent="0.3">
      <c r="A45" s="4">
        <v>40</v>
      </c>
      <c r="B45" s="5">
        <v>2</v>
      </c>
      <c r="C45" s="5">
        <v>2</v>
      </c>
      <c r="D45" s="5">
        <v>3</v>
      </c>
      <c r="E45" s="5">
        <v>2</v>
      </c>
      <c r="F45" s="5">
        <v>3</v>
      </c>
      <c r="G45" s="5">
        <v>2</v>
      </c>
      <c r="H45" s="5">
        <v>2</v>
      </c>
      <c r="I45" s="5">
        <v>2</v>
      </c>
      <c r="J45" s="5">
        <v>3</v>
      </c>
      <c r="K45" s="5">
        <v>3</v>
      </c>
      <c r="L45" s="5">
        <v>2</v>
      </c>
      <c r="M45" s="5">
        <v>2</v>
      </c>
      <c r="N45" s="5">
        <v>2</v>
      </c>
    </row>
    <row r="46" spans="1:14" x14ac:dyDescent="0.3">
      <c r="A46" s="6" t="s">
        <v>6</v>
      </c>
      <c r="B46" s="7">
        <f>COUNTIF(B6:B45, 3)</f>
        <v>30</v>
      </c>
      <c r="C46" s="7">
        <f t="shared" ref="C46:N46" si="0">COUNTIF(C6:C45, 3)</f>
        <v>24</v>
      </c>
      <c r="D46" s="7">
        <f t="shared" si="0"/>
        <v>36</v>
      </c>
      <c r="E46" s="7">
        <f t="shared" si="0"/>
        <v>16</v>
      </c>
      <c r="F46" s="7">
        <f t="shared" si="0"/>
        <v>32</v>
      </c>
      <c r="G46" s="7">
        <f t="shared" si="0"/>
        <v>22</v>
      </c>
      <c r="H46" s="7">
        <f t="shared" si="0"/>
        <v>23</v>
      </c>
      <c r="I46" s="7">
        <f t="shared" si="0"/>
        <v>26</v>
      </c>
      <c r="J46" s="7">
        <f t="shared" si="0"/>
        <v>34</v>
      </c>
      <c r="K46" s="7">
        <f t="shared" si="0"/>
        <v>21</v>
      </c>
      <c r="L46" s="7">
        <f t="shared" si="0"/>
        <v>24</v>
      </c>
      <c r="M46" s="7">
        <f t="shared" si="0"/>
        <v>25</v>
      </c>
      <c r="N46" s="7">
        <f t="shared" si="0"/>
        <v>26</v>
      </c>
    </row>
    <row r="47" spans="1:14" x14ac:dyDescent="0.3">
      <c r="A47" s="6" t="s">
        <v>7</v>
      </c>
      <c r="B47" s="7">
        <f>COUNTIF(B6:B45, 2)</f>
        <v>10</v>
      </c>
      <c r="C47" s="7">
        <f t="shared" ref="C47:N47" si="1">COUNTIF(C6:C45, 2)</f>
        <v>16</v>
      </c>
      <c r="D47" s="7">
        <f t="shared" si="1"/>
        <v>4</v>
      </c>
      <c r="E47" s="7">
        <f t="shared" si="1"/>
        <v>24</v>
      </c>
      <c r="F47" s="7">
        <f t="shared" si="1"/>
        <v>8</v>
      </c>
      <c r="G47" s="7">
        <f t="shared" si="1"/>
        <v>18</v>
      </c>
      <c r="H47" s="7">
        <f t="shared" si="1"/>
        <v>17</v>
      </c>
      <c r="I47" s="7">
        <f t="shared" si="1"/>
        <v>14</v>
      </c>
      <c r="J47" s="7">
        <f t="shared" si="1"/>
        <v>6</v>
      </c>
      <c r="K47" s="7">
        <f t="shared" si="1"/>
        <v>19</v>
      </c>
      <c r="L47" s="7">
        <f t="shared" si="1"/>
        <v>16</v>
      </c>
      <c r="M47" s="7">
        <f t="shared" si="1"/>
        <v>15</v>
      </c>
      <c r="N47" s="7">
        <f t="shared" si="1"/>
        <v>14</v>
      </c>
    </row>
    <row r="48" spans="1:14" x14ac:dyDescent="0.3">
      <c r="A48" s="6" t="s">
        <v>8</v>
      </c>
      <c r="B48" s="7">
        <f>COUNTIF(B6:B45, 1)</f>
        <v>0</v>
      </c>
      <c r="C48" s="7">
        <f t="shared" ref="C48:N48" si="2">COUNTIF(C6:C45, 1)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  <c r="I48" s="7">
        <f t="shared" si="2"/>
        <v>0</v>
      </c>
      <c r="J48" s="7">
        <f t="shared" si="2"/>
        <v>0</v>
      </c>
      <c r="K48" s="7">
        <f t="shared" si="2"/>
        <v>0</v>
      </c>
      <c r="L48" s="7">
        <f t="shared" si="2"/>
        <v>0</v>
      </c>
      <c r="M48" s="7">
        <f t="shared" si="2"/>
        <v>0</v>
      </c>
      <c r="N48" s="7">
        <f t="shared" si="2"/>
        <v>0</v>
      </c>
    </row>
    <row r="49" spans="1:15" x14ac:dyDescent="0.3">
      <c r="A49" s="8" t="s">
        <v>9</v>
      </c>
      <c r="B49" s="9">
        <f>SUM(B6:B45)</f>
        <v>110</v>
      </c>
      <c r="C49" s="9">
        <f t="shared" ref="C49:N49" si="3">SUM(C6:C45)</f>
        <v>104</v>
      </c>
      <c r="D49" s="9">
        <f t="shared" si="3"/>
        <v>116</v>
      </c>
      <c r="E49" s="9">
        <f t="shared" si="3"/>
        <v>96</v>
      </c>
      <c r="F49" s="9">
        <f t="shared" si="3"/>
        <v>112</v>
      </c>
      <c r="G49" s="9">
        <f t="shared" si="3"/>
        <v>102</v>
      </c>
      <c r="H49" s="9">
        <f t="shared" si="3"/>
        <v>103</v>
      </c>
      <c r="I49" s="9">
        <f t="shared" si="3"/>
        <v>106</v>
      </c>
      <c r="J49" s="9">
        <f t="shared" si="3"/>
        <v>114</v>
      </c>
      <c r="K49" s="9">
        <f t="shared" si="3"/>
        <v>101</v>
      </c>
      <c r="L49" s="9">
        <f t="shared" si="3"/>
        <v>104</v>
      </c>
      <c r="M49" s="9">
        <f t="shared" si="3"/>
        <v>105</v>
      </c>
      <c r="N49" s="9">
        <f t="shared" si="3"/>
        <v>106</v>
      </c>
      <c r="O49" s="10"/>
    </row>
    <row r="50" spans="1:15" x14ac:dyDescent="0.3">
      <c r="A50" s="8" t="s">
        <v>10</v>
      </c>
      <c r="B50" s="24">
        <f>B49/40</f>
        <v>2.75</v>
      </c>
      <c r="C50" s="24">
        <f t="shared" ref="C50:N50" si="4">C49/40</f>
        <v>2.6</v>
      </c>
      <c r="D50" s="24">
        <f t="shared" si="4"/>
        <v>2.9</v>
      </c>
      <c r="E50" s="24">
        <f t="shared" si="4"/>
        <v>2.4</v>
      </c>
      <c r="F50" s="24">
        <f t="shared" si="4"/>
        <v>2.8</v>
      </c>
      <c r="G50" s="24">
        <f t="shared" si="4"/>
        <v>2.5499999999999998</v>
      </c>
      <c r="H50" s="24">
        <f t="shared" si="4"/>
        <v>2.5750000000000002</v>
      </c>
      <c r="I50" s="24">
        <f t="shared" si="4"/>
        <v>2.65</v>
      </c>
      <c r="J50" s="24">
        <f t="shared" si="4"/>
        <v>2.85</v>
      </c>
      <c r="K50" s="24">
        <f t="shared" si="4"/>
        <v>2.5249999999999999</v>
      </c>
      <c r="L50" s="24">
        <f t="shared" si="4"/>
        <v>2.6</v>
      </c>
      <c r="M50" s="24">
        <f t="shared" si="4"/>
        <v>2.625</v>
      </c>
      <c r="N50" s="24">
        <f t="shared" si="4"/>
        <v>2.65</v>
      </c>
      <c r="O50" s="10"/>
    </row>
    <row r="51" spans="1:15" x14ac:dyDescent="0.3">
      <c r="A51" s="11" t="s">
        <v>11</v>
      </c>
      <c r="B51" s="33">
        <f>AVERAGE(B50:H50)</f>
        <v>2.6535714285714285</v>
      </c>
      <c r="C51" s="34"/>
      <c r="D51" s="34"/>
      <c r="E51" s="34"/>
      <c r="F51" s="34"/>
      <c r="G51" s="34"/>
      <c r="H51" s="35"/>
      <c r="I51" s="36">
        <f>AVERAGE(I50:N50)</f>
        <v>2.65</v>
      </c>
      <c r="J51" s="37"/>
      <c r="K51" s="37"/>
      <c r="L51" s="37"/>
      <c r="M51" s="37"/>
      <c r="N51" s="38"/>
      <c r="O51" s="10"/>
    </row>
    <row r="52" spans="1:15" x14ac:dyDescent="0.3">
      <c r="A52" s="39" t="s">
        <v>12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0"/>
    </row>
  </sheetData>
  <mergeCells count="21">
    <mergeCell ref="A1:N1"/>
    <mergeCell ref="A2:A3"/>
    <mergeCell ref="B2:N2"/>
    <mergeCell ref="B3:H3"/>
    <mergeCell ref="I3:N3"/>
    <mergeCell ref="M4:M5"/>
    <mergeCell ref="N4:N5"/>
    <mergeCell ref="B51:H51"/>
    <mergeCell ref="I51:N51"/>
    <mergeCell ref="A52:N52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7B94-20B9-4F95-9713-E5311A7788FE}">
  <dimension ref="A1:M51"/>
  <sheetViews>
    <sheetView zoomScale="70" zoomScaleNormal="70" workbookViewId="0">
      <selection activeCell="M6" sqref="M6"/>
    </sheetView>
  </sheetViews>
  <sheetFormatPr defaultColWidth="9" defaultRowHeight="15" x14ac:dyDescent="0.3"/>
  <cols>
    <col min="1" max="1" width="12.125" style="2" customWidth="1"/>
    <col min="2" max="13" width="17.625" style="2" customWidth="1"/>
    <col min="14" max="16384" width="9" style="2"/>
  </cols>
  <sheetData>
    <row r="1" spans="1:13" ht="18.75" x14ac:dyDescent="0.3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x14ac:dyDescent="0.3">
      <c r="A2" s="41" t="s">
        <v>0</v>
      </c>
      <c r="B2" s="41" t="s">
        <v>45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x14ac:dyDescent="0.3">
      <c r="A3" s="41"/>
      <c r="B3" s="41" t="s">
        <v>46</v>
      </c>
      <c r="C3" s="41"/>
      <c r="D3" s="41"/>
      <c r="E3" s="41"/>
      <c r="F3" s="41"/>
      <c r="G3" s="41"/>
      <c r="H3" s="41"/>
      <c r="I3" s="41" t="s">
        <v>47</v>
      </c>
      <c r="J3" s="41"/>
      <c r="K3" s="41"/>
      <c r="L3" s="41"/>
      <c r="M3" s="41"/>
    </row>
    <row r="4" spans="1:13" ht="13.9" customHeight="1" x14ac:dyDescent="0.3">
      <c r="A4" s="3" t="s">
        <v>4</v>
      </c>
      <c r="B4" s="32" t="s">
        <v>48</v>
      </c>
      <c r="C4" s="32" t="s">
        <v>49</v>
      </c>
      <c r="D4" s="32" t="s">
        <v>50</v>
      </c>
      <c r="E4" s="32" t="s">
        <v>51</v>
      </c>
      <c r="F4" s="32" t="s">
        <v>52</v>
      </c>
      <c r="G4" s="32" t="s">
        <v>53</v>
      </c>
      <c r="H4" s="32" t="s">
        <v>54</v>
      </c>
      <c r="I4" s="32" t="s">
        <v>55</v>
      </c>
      <c r="J4" s="32" t="s">
        <v>56</v>
      </c>
      <c r="K4" s="32" t="s">
        <v>57</v>
      </c>
      <c r="L4" s="32" t="s">
        <v>58</v>
      </c>
      <c r="M4" s="32" t="s">
        <v>91</v>
      </c>
    </row>
    <row r="5" spans="1:13" ht="17.25" customHeight="1" x14ac:dyDescent="0.3">
      <c r="A5" s="3" t="s">
        <v>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12" customFormat="1" ht="17.25" customHeight="1" x14ac:dyDescent="0.3">
      <c r="A6" s="17">
        <v>1</v>
      </c>
      <c r="B6" s="5">
        <v>2</v>
      </c>
      <c r="C6" s="5">
        <v>3</v>
      </c>
      <c r="D6" s="5">
        <v>1</v>
      </c>
      <c r="E6" s="5">
        <v>2</v>
      </c>
      <c r="F6" s="5">
        <v>3</v>
      </c>
      <c r="G6" s="5">
        <v>3</v>
      </c>
      <c r="H6" s="5">
        <v>3</v>
      </c>
      <c r="I6" s="5">
        <v>2</v>
      </c>
      <c r="J6" s="5">
        <v>3</v>
      </c>
      <c r="K6" s="5">
        <v>2</v>
      </c>
      <c r="L6" s="5">
        <v>2</v>
      </c>
      <c r="M6" s="5">
        <v>3</v>
      </c>
    </row>
    <row r="7" spans="1:13" s="12" customFormat="1" ht="17.25" customHeight="1" x14ac:dyDescent="0.3">
      <c r="A7" s="4">
        <v>2</v>
      </c>
      <c r="B7" s="5">
        <v>2</v>
      </c>
      <c r="C7" s="5">
        <v>2</v>
      </c>
      <c r="D7" s="5">
        <v>2</v>
      </c>
      <c r="E7" s="5">
        <v>3</v>
      </c>
      <c r="F7" s="5">
        <v>3</v>
      </c>
      <c r="G7" s="5">
        <v>3</v>
      </c>
      <c r="H7" s="5">
        <v>3</v>
      </c>
      <c r="I7" s="5">
        <v>2</v>
      </c>
      <c r="J7" s="5">
        <v>2</v>
      </c>
      <c r="K7" s="5">
        <v>3</v>
      </c>
      <c r="L7" s="5">
        <v>2</v>
      </c>
      <c r="M7" s="5">
        <v>2</v>
      </c>
    </row>
    <row r="8" spans="1:13" s="12" customFormat="1" ht="17.25" customHeight="1" x14ac:dyDescent="0.3">
      <c r="A8" s="17">
        <v>3</v>
      </c>
      <c r="B8" s="5">
        <v>3</v>
      </c>
      <c r="C8" s="5">
        <v>3</v>
      </c>
      <c r="D8" s="5">
        <v>1</v>
      </c>
      <c r="E8" s="5">
        <v>3</v>
      </c>
      <c r="F8" s="5">
        <v>2</v>
      </c>
      <c r="G8" s="5">
        <v>2</v>
      </c>
      <c r="H8" s="5">
        <v>2</v>
      </c>
      <c r="I8" s="5">
        <v>3</v>
      </c>
      <c r="J8" s="5">
        <v>3</v>
      </c>
      <c r="K8" s="5">
        <v>2</v>
      </c>
      <c r="L8" s="5">
        <v>2</v>
      </c>
      <c r="M8" s="5">
        <v>2</v>
      </c>
    </row>
    <row r="9" spans="1:13" s="12" customFormat="1" ht="17.25" customHeight="1" x14ac:dyDescent="0.3">
      <c r="A9" s="4">
        <v>4</v>
      </c>
      <c r="B9" s="5">
        <v>2</v>
      </c>
      <c r="C9" s="5">
        <v>3</v>
      </c>
      <c r="D9" s="5">
        <v>1</v>
      </c>
      <c r="E9" s="5">
        <v>3</v>
      </c>
      <c r="F9" s="5">
        <v>3</v>
      </c>
      <c r="G9" s="5">
        <v>3</v>
      </c>
      <c r="H9" s="5">
        <v>2</v>
      </c>
      <c r="I9" s="5">
        <v>2</v>
      </c>
      <c r="J9" s="5">
        <v>2</v>
      </c>
      <c r="K9" s="5">
        <v>2</v>
      </c>
      <c r="L9" s="5">
        <v>2</v>
      </c>
      <c r="M9" s="5">
        <v>3</v>
      </c>
    </row>
    <row r="10" spans="1:13" s="12" customFormat="1" ht="17.25" customHeight="1" x14ac:dyDescent="0.3">
      <c r="A10" s="17">
        <v>5</v>
      </c>
      <c r="B10" s="5">
        <v>2</v>
      </c>
      <c r="C10" s="5">
        <v>2</v>
      </c>
      <c r="D10" s="5">
        <v>2</v>
      </c>
      <c r="E10" s="5">
        <v>3</v>
      </c>
      <c r="F10" s="5">
        <v>3</v>
      </c>
      <c r="G10" s="5">
        <v>3</v>
      </c>
      <c r="H10" s="5">
        <v>2</v>
      </c>
      <c r="I10" s="5">
        <v>2</v>
      </c>
      <c r="J10" s="5">
        <v>1</v>
      </c>
      <c r="K10" s="5">
        <v>2</v>
      </c>
      <c r="L10" s="5">
        <v>2</v>
      </c>
      <c r="M10" s="5">
        <v>2</v>
      </c>
    </row>
    <row r="11" spans="1:13" s="12" customFormat="1" ht="17.25" customHeight="1" x14ac:dyDescent="0.3">
      <c r="A11" s="4">
        <v>6</v>
      </c>
      <c r="B11" s="5">
        <v>2</v>
      </c>
      <c r="C11" s="5">
        <v>2</v>
      </c>
      <c r="D11" s="5">
        <v>2</v>
      </c>
      <c r="E11" s="5">
        <v>3</v>
      </c>
      <c r="F11" s="5">
        <v>3</v>
      </c>
      <c r="G11" s="5">
        <v>3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2</v>
      </c>
    </row>
    <row r="12" spans="1:13" s="12" customFormat="1" ht="17.25" customHeight="1" x14ac:dyDescent="0.3">
      <c r="A12" s="17">
        <v>7</v>
      </c>
      <c r="B12" s="5">
        <v>3</v>
      </c>
      <c r="C12" s="5">
        <v>2</v>
      </c>
      <c r="D12" s="5">
        <v>2</v>
      </c>
      <c r="E12" s="5">
        <v>3</v>
      </c>
      <c r="F12" s="5">
        <v>3</v>
      </c>
      <c r="G12" s="5">
        <v>2</v>
      </c>
      <c r="H12" s="5">
        <v>3</v>
      </c>
      <c r="I12" s="5">
        <v>2</v>
      </c>
      <c r="J12" s="5">
        <v>3</v>
      </c>
      <c r="K12" s="5">
        <v>3</v>
      </c>
      <c r="L12" s="5">
        <v>3</v>
      </c>
      <c r="M12" s="5">
        <v>3</v>
      </c>
    </row>
    <row r="13" spans="1:13" s="12" customFormat="1" ht="17.25" customHeight="1" x14ac:dyDescent="0.3">
      <c r="A13" s="4">
        <v>8</v>
      </c>
      <c r="B13" s="5">
        <v>3</v>
      </c>
      <c r="C13" s="5">
        <v>3</v>
      </c>
      <c r="D13" s="5">
        <v>2</v>
      </c>
      <c r="E13" s="5">
        <v>3</v>
      </c>
      <c r="F13" s="5">
        <v>2</v>
      </c>
      <c r="G13" s="5">
        <v>3</v>
      </c>
      <c r="H13" s="5">
        <v>3</v>
      </c>
      <c r="I13" s="5">
        <v>3</v>
      </c>
      <c r="J13" s="5">
        <v>2</v>
      </c>
      <c r="K13" s="5">
        <v>3</v>
      </c>
      <c r="L13" s="5">
        <v>3</v>
      </c>
      <c r="M13" s="5">
        <v>2</v>
      </c>
    </row>
    <row r="14" spans="1:13" s="12" customFormat="1" ht="17.25" customHeight="1" x14ac:dyDescent="0.3">
      <c r="A14" s="17">
        <v>9</v>
      </c>
      <c r="B14" s="5">
        <v>3</v>
      </c>
      <c r="C14" s="5">
        <v>3</v>
      </c>
      <c r="D14" s="5">
        <v>2</v>
      </c>
      <c r="E14" s="5">
        <v>2</v>
      </c>
      <c r="F14" s="5">
        <v>3</v>
      </c>
      <c r="G14" s="5">
        <v>2</v>
      </c>
      <c r="H14" s="5">
        <v>2</v>
      </c>
      <c r="I14" s="5">
        <v>3</v>
      </c>
      <c r="J14" s="5">
        <v>2</v>
      </c>
      <c r="K14" s="5">
        <v>2</v>
      </c>
      <c r="L14" s="5">
        <v>3</v>
      </c>
      <c r="M14" s="5">
        <v>2</v>
      </c>
    </row>
    <row r="15" spans="1:13" s="12" customFormat="1" ht="17.25" customHeight="1" x14ac:dyDescent="0.3">
      <c r="A15" s="4">
        <v>10</v>
      </c>
      <c r="B15" s="5">
        <v>1</v>
      </c>
      <c r="C15" s="5">
        <v>2</v>
      </c>
      <c r="D15" s="5">
        <v>2</v>
      </c>
      <c r="E15" s="5">
        <v>2</v>
      </c>
      <c r="F15" s="5">
        <v>2</v>
      </c>
      <c r="G15" s="5">
        <v>3</v>
      </c>
      <c r="H15" s="5">
        <v>2</v>
      </c>
      <c r="I15" s="5">
        <v>2</v>
      </c>
      <c r="J15" s="5">
        <v>2</v>
      </c>
      <c r="K15" s="5">
        <v>2</v>
      </c>
      <c r="L15" s="5">
        <v>2</v>
      </c>
      <c r="M15" s="5">
        <v>2</v>
      </c>
    </row>
    <row r="16" spans="1:13" s="12" customFormat="1" ht="17.25" customHeight="1" x14ac:dyDescent="0.3">
      <c r="A16" s="17">
        <v>11</v>
      </c>
      <c r="B16" s="5">
        <v>2</v>
      </c>
      <c r="C16" s="5">
        <v>3</v>
      </c>
      <c r="D16" s="5">
        <v>3</v>
      </c>
      <c r="E16" s="5">
        <v>2</v>
      </c>
      <c r="F16" s="5">
        <v>3</v>
      </c>
      <c r="G16" s="5">
        <v>2</v>
      </c>
      <c r="H16" s="5">
        <v>2</v>
      </c>
      <c r="I16" s="5">
        <v>2</v>
      </c>
      <c r="J16" s="5">
        <v>3</v>
      </c>
      <c r="K16" s="5">
        <v>2</v>
      </c>
      <c r="L16" s="5">
        <v>3</v>
      </c>
      <c r="M16" s="5">
        <v>3</v>
      </c>
    </row>
    <row r="17" spans="1:13" s="12" customFormat="1" ht="17.25" customHeight="1" x14ac:dyDescent="0.3">
      <c r="A17" s="4">
        <v>12</v>
      </c>
      <c r="B17" s="5">
        <v>2</v>
      </c>
      <c r="C17" s="5">
        <v>2</v>
      </c>
      <c r="D17" s="5">
        <v>1</v>
      </c>
      <c r="E17" s="5">
        <v>2</v>
      </c>
      <c r="F17" s="5">
        <v>2</v>
      </c>
      <c r="G17" s="5">
        <v>2</v>
      </c>
      <c r="H17" s="5">
        <v>2</v>
      </c>
      <c r="I17" s="5">
        <v>2</v>
      </c>
      <c r="J17" s="5">
        <v>3</v>
      </c>
      <c r="K17" s="5">
        <v>2</v>
      </c>
      <c r="L17" s="5">
        <v>3</v>
      </c>
      <c r="M17" s="5">
        <v>3</v>
      </c>
    </row>
    <row r="18" spans="1:13" s="12" customFormat="1" ht="17.25" customHeight="1" x14ac:dyDescent="0.3">
      <c r="A18" s="17">
        <v>13</v>
      </c>
      <c r="B18" s="5">
        <v>3</v>
      </c>
      <c r="C18" s="5">
        <v>2</v>
      </c>
      <c r="D18" s="5">
        <v>2</v>
      </c>
      <c r="E18" s="5">
        <v>3</v>
      </c>
      <c r="F18" s="5">
        <v>3</v>
      </c>
      <c r="G18" s="5">
        <v>3</v>
      </c>
      <c r="H18" s="5">
        <v>3</v>
      </c>
      <c r="I18" s="5">
        <v>3</v>
      </c>
      <c r="J18" s="5">
        <v>2</v>
      </c>
      <c r="K18" s="5">
        <v>3</v>
      </c>
      <c r="L18" s="5">
        <v>2</v>
      </c>
      <c r="M18" s="5">
        <v>3</v>
      </c>
    </row>
    <row r="19" spans="1:13" s="12" customFormat="1" ht="17.25" customHeight="1" x14ac:dyDescent="0.3">
      <c r="A19" s="4">
        <v>14</v>
      </c>
      <c r="B19" s="5">
        <v>1</v>
      </c>
      <c r="C19" s="5">
        <v>2</v>
      </c>
      <c r="D19" s="5">
        <v>1</v>
      </c>
      <c r="E19" s="5">
        <v>2</v>
      </c>
      <c r="F19" s="5">
        <v>1</v>
      </c>
      <c r="G19" s="5">
        <v>1</v>
      </c>
      <c r="H19" s="5">
        <v>2</v>
      </c>
      <c r="I19" s="5">
        <v>2</v>
      </c>
      <c r="J19" s="5">
        <v>2</v>
      </c>
      <c r="K19" s="5">
        <v>3</v>
      </c>
      <c r="L19" s="5">
        <v>3</v>
      </c>
      <c r="M19" s="5">
        <v>2</v>
      </c>
    </row>
    <row r="20" spans="1:13" s="12" customFormat="1" ht="17.25" customHeight="1" x14ac:dyDescent="0.3">
      <c r="A20" s="17">
        <v>15</v>
      </c>
      <c r="B20" s="5">
        <v>2</v>
      </c>
      <c r="C20" s="5">
        <v>2</v>
      </c>
      <c r="D20" s="5">
        <v>2</v>
      </c>
      <c r="E20" s="5">
        <v>2</v>
      </c>
      <c r="F20" s="5">
        <v>2</v>
      </c>
      <c r="G20" s="5">
        <v>2</v>
      </c>
      <c r="H20" s="5">
        <v>2</v>
      </c>
      <c r="I20" s="5">
        <v>2</v>
      </c>
      <c r="J20" s="5">
        <v>2</v>
      </c>
      <c r="K20" s="5">
        <v>2</v>
      </c>
      <c r="L20" s="5">
        <v>3</v>
      </c>
      <c r="M20" s="5">
        <v>3</v>
      </c>
    </row>
    <row r="21" spans="1:13" s="12" customFormat="1" ht="17.25" customHeight="1" x14ac:dyDescent="0.3">
      <c r="A21" s="4">
        <v>16</v>
      </c>
      <c r="B21" s="5">
        <v>2</v>
      </c>
      <c r="C21" s="5">
        <v>2</v>
      </c>
      <c r="D21" s="5">
        <v>2</v>
      </c>
      <c r="E21" s="5">
        <v>1</v>
      </c>
      <c r="F21" s="5">
        <v>2</v>
      </c>
      <c r="G21" s="5">
        <v>2</v>
      </c>
      <c r="H21" s="5">
        <v>3</v>
      </c>
      <c r="I21" s="5">
        <v>1</v>
      </c>
      <c r="J21" s="5">
        <v>1</v>
      </c>
      <c r="K21" s="5">
        <v>2</v>
      </c>
      <c r="L21" s="5">
        <v>2</v>
      </c>
      <c r="M21" s="5">
        <v>2</v>
      </c>
    </row>
    <row r="22" spans="1:13" s="12" customFormat="1" ht="17.25" customHeight="1" x14ac:dyDescent="0.3">
      <c r="A22" s="17">
        <v>17</v>
      </c>
      <c r="B22" s="5">
        <v>3</v>
      </c>
      <c r="C22" s="5">
        <v>2</v>
      </c>
      <c r="D22" s="5">
        <v>2</v>
      </c>
      <c r="E22" s="5">
        <v>3</v>
      </c>
      <c r="F22" s="5">
        <v>3</v>
      </c>
      <c r="G22" s="5">
        <v>3</v>
      </c>
      <c r="H22" s="5">
        <v>3</v>
      </c>
      <c r="I22" s="5">
        <v>3</v>
      </c>
      <c r="J22" s="5">
        <v>3</v>
      </c>
      <c r="K22" s="5">
        <v>3</v>
      </c>
      <c r="L22" s="5">
        <v>3</v>
      </c>
      <c r="M22" s="5">
        <v>2</v>
      </c>
    </row>
    <row r="23" spans="1:13" s="12" customFormat="1" ht="17.25" customHeight="1" x14ac:dyDescent="0.3">
      <c r="A23" s="4">
        <v>18</v>
      </c>
      <c r="B23" s="5">
        <v>2</v>
      </c>
      <c r="C23" s="5">
        <v>2</v>
      </c>
      <c r="D23" s="5">
        <v>3</v>
      </c>
      <c r="E23" s="5">
        <v>2</v>
      </c>
      <c r="F23" s="5">
        <v>2</v>
      </c>
      <c r="G23" s="5">
        <v>2</v>
      </c>
      <c r="H23" s="5">
        <v>2</v>
      </c>
      <c r="I23" s="5">
        <v>3</v>
      </c>
      <c r="J23" s="5">
        <v>2</v>
      </c>
      <c r="K23" s="5">
        <v>3</v>
      </c>
      <c r="L23" s="5">
        <v>2</v>
      </c>
      <c r="M23" s="5">
        <v>2</v>
      </c>
    </row>
    <row r="24" spans="1:13" s="12" customFormat="1" ht="17.25" customHeight="1" x14ac:dyDescent="0.3">
      <c r="A24" s="17">
        <v>19</v>
      </c>
      <c r="B24" s="5">
        <v>2</v>
      </c>
      <c r="C24" s="5">
        <v>2</v>
      </c>
      <c r="D24" s="5">
        <v>3</v>
      </c>
      <c r="E24" s="5">
        <v>3</v>
      </c>
      <c r="F24" s="5">
        <v>3</v>
      </c>
      <c r="G24" s="5">
        <v>3</v>
      </c>
      <c r="H24" s="5">
        <v>2</v>
      </c>
      <c r="I24" s="5">
        <v>3</v>
      </c>
      <c r="J24" s="5">
        <v>3</v>
      </c>
      <c r="K24" s="5">
        <v>3</v>
      </c>
      <c r="L24" s="5">
        <v>3</v>
      </c>
      <c r="M24" s="5">
        <v>2</v>
      </c>
    </row>
    <row r="25" spans="1:13" s="12" customFormat="1" ht="17.25" customHeight="1" x14ac:dyDescent="0.3">
      <c r="A25" s="4">
        <v>20</v>
      </c>
      <c r="B25" s="5">
        <v>3</v>
      </c>
      <c r="C25" s="5">
        <v>3</v>
      </c>
      <c r="D25" s="5">
        <v>2</v>
      </c>
      <c r="E25" s="5">
        <v>3</v>
      </c>
      <c r="F25" s="5">
        <v>2</v>
      </c>
      <c r="G25" s="5">
        <v>3</v>
      </c>
      <c r="H25" s="5">
        <v>3</v>
      </c>
      <c r="I25" s="5">
        <v>3</v>
      </c>
      <c r="J25" s="5">
        <v>3</v>
      </c>
      <c r="K25" s="5">
        <v>3</v>
      </c>
      <c r="L25" s="5">
        <v>3</v>
      </c>
      <c r="M25" s="5">
        <v>3</v>
      </c>
    </row>
    <row r="26" spans="1:13" s="12" customFormat="1" ht="17.25" customHeight="1" x14ac:dyDescent="0.3">
      <c r="A26" s="17">
        <v>21</v>
      </c>
      <c r="B26" s="5">
        <v>2</v>
      </c>
      <c r="C26" s="5">
        <v>1</v>
      </c>
      <c r="D26" s="5">
        <v>1</v>
      </c>
      <c r="E26" s="5">
        <v>2</v>
      </c>
      <c r="F26" s="5">
        <v>1</v>
      </c>
      <c r="G26" s="5">
        <v>2</v>
      </c>
      <c r="H26" s="5">
        <v>2</v>
      </c>
      <c r="I26" s="5">
        <v>2</v>
      </c>
      <c r="J26" s="5">
        <v>1</v>
      </c>
      <c r="K26" s="5">
        <v>2</v>
      </c>
      <c r="L26" s="5">
        <v>1</v>
      </c>
      <c r="M26" s="5">
        <v>2</v>
      </c>
    </row>
    <row r="27" spans="1:13" s="12" customFormat="1" ht="17.25" customHeight="1" x14ac:dyDescent="0.3">
      <c r="A27" s="4">
        <v>22</v>
      </c>
      <c r="B27" s="5">
        <v>2</v>
      </c>
      <c r="C27" s="5">
        <v>3</v>
      </c>
      <c r="D27" s="5">
        <v>3</v>
      </c>
      <c r="E27" s="5">
        <v>3</v>
      </c>
      <c r="F27" s="5">
        <v>3</v>
      </c>
      <c r="G27" s="5">
        <v>3</v>
      </c>
      <c r="H27" s="5">
        <v>2</v>
      </c>
      <c r="I27" s="5">
        <v>3</v>
      </c>
      <c r="J27" s="5">
        <v>3</v>
      </c>
      <c r="K27" s="5">
        <v>3</v>
      </c>
      <c r="L27" s="5">
        <v>3</v>
      </c>
      <c r="M27" s="5">
        <v>3</v>
      </c>
    </row>
    <row r="28" spans="1:13" s="12" customFormat="1" ht="17.25" customHeight="1" x14ac:dyDescent="0.3">
      <c r="A28" s="17">
        <v>23</v>
      </c>
      <c r="B28" s="5">
        <v>3</v>
      </c>
      <c r="C28" s="5">
        <v>3</v>
      </c>
      <c r="D28" s="5">
        <v>2</v>
      </c>
      <c r="E28" s="5">
        <v>3</v>
      </c>
      <c r="F28" s="5">
        <v>3</v>
      </c>
      <c r="G28" s="5">
        <v>3</v>
      </c>
      <c r="H28" s="5">
        <v>3</v>
      </c>
      <c r="I28" s="5">
        <v>3</v>
      </c>
      <c r="J28" s="5">
        <v>3</v>
      </c>
      <c r="K28" s="5">
        <v>3</v>
      </c>
      <c r="L28" s="5">
        <v>2</v>
      </c>
      <c r="M28" s="5">
        <v>2</v>
      </c>
    </row>
    <row r="29" spans="1:13" s="12" customFormat="1" ht="17.25" customHeight="1" x14ac:dyDescent="0.3">
      <c r="A29" s="4">
        <v>24</v>
      </c>
      <c r="B29" s="5">
        <v>2</v>
      </c>
      <c r="C29" s="5">
        <v>3</v>
      </c>
      <c r="D29" s="5">
        <v>2</v>
      </c>
      <c r="E29" s="5">
        <v>3</v>
      </c>
      <c r="F29" s="5">
        <v>3</v>
      </c>
      <c r="G29" s="5">
        <v>3</v>
      </c>
      <c r="H29" s="5">
        <v>3</v>
      </c>
      <c r="I29" s="5">
        <v>3</v>
      </c>
      <c r="J29" s="5">
        <v>3</v>
      </c>
      <c r="K29" s="5">
        <v>3</v>
      </c>
      <c r="L29" s="5">
        <v>2</v>
      </c>
      <c r="M29" s="5">
        <v>3</v>
      </c>
    </row>
    <row r="30" spans="1:13" s="12" customFormat="1" ht="17.25" customHeight="1" x14ac:dyDescent="0.3">
      <c r="A30" s="17">
        <v>25</v>
      </c>
      <c r="B30" s="5">
        <v>3</v>
      </c>
      <c r="C30" s="5">
        <v>2</v>
      </c>
      <c r="D30" s="5">
        <v>3</v>
      </c>
      <c r="E30" s="5">
        <v>3</v>
      </c>
      <c r="F30" s="5">
        <v>3</v>
      </c>
      <c r="G30" s="5">
        <v>2</v>
      </c>
      <c r="H30" s="5">
        <v>3</v>
      </c>
      <c r="I30" s="5">
        <v>2</v>
      </c>
      <c r="J30" s="5">
        <v>3</v>
      </c>
      <c r="K30" s="5">
        <v>3</v>
      </c>
      <c r="L30" s="5">
        <v>3</v>
      </c>
      <c r="M30" s="5">
        <v>3</v>
      </c>
    </row>
    <row r="31" spans="1:13" s="12" customFormat="1" ht="17.25" customHeight="1" x14ac:dyDescent="0.3">
      <c r="A31" s="4">
        <v>26</v>
      </c>
      <c r="B31" s="5">
        <v>3</v>
      </c>
      <c r="C31" s="5">
        <v>2</v>
      </c>
      <c r="D31" s="5">
        <v>3</v>
      </c>
      <c r="E31" s="5">
        <v>3</v>
      </c>
      <c r="F31" s="5">
        <v>3</v>
      </c>
      <c r="G31" s="5">
        <v>3</v>
      </c>
      <c r="H31" s="5">
        <v>3</v>
      </c>
      <c r="I31" s="5">
        <v>3</v>
      </c>
      <c r="J31" s="5">
        <v>3</v>
      </c>
      <c r="K31" s="5">
        <v>2</v>
      </c>
      <c r="L31" s="5">
        <v>2</v>
      </c>
      <c r="M31" s="5">
        <v>2</v>
      </c>
    </row>
    <row r="32" spans="1:13" s="12" customFormat="1" ht="17.25" customHeight="1" x14ac:dyDescent="0.3">
      <c r="A32" s="17">
        <v>27</v>
      </c>
      <c r="B32" s="5">
        <v>2</v>
      </c>
      <c r="C32" s="5">
        <v>3</v>
      </c>
      <c r="D32" s="5">
        <v>2</v>
      </c>
      <c r="E32" s="5">
        <v>2</v>
      </c>
      <c r="F32" s="5">
        <v>3</v>
      </c>
      <c r="G32" s="5">
        <v>3</v>
      </c>
      <c r="H32" s="5">
        <v>3</v>
      </c>
      <c r="I32" s="5">
        <v>2</v>
      </c>
      <c r="J32" s="5">
        <v>3</v>
      </c>
      <c r="K32" s="5">
        <v>3</v>
      </c>
      <c r="L32" s="5">
        <v>2</v>
      </c>
      <c r="M32" s="5">
        <v>3</v>
      </c>
    </row>
    <row r="33" spans="1:13" s="12" customFormat="1" ht="17.25" customHeight="1" x14ac:dyDescent="0.3">
      <c r="A33" s="4">
        <v>28</v>
      </c>
      <c r="B33" s="5">
        <v>2</v>
      </c>
      <c r="C33" s="5">
        <v>3</v>
      </c>
      <c r="D33" s="5">
        <v>3</v>
      </c>
      <c r="E33" s="5">
        <v>2</v>
      </c>
      <c r="F33" s="5">
        <v>3</v>
      </c>
      <c r="G33" s="5">
        <v>2</v>
      </c>
      <c r="H33" s="5">
        <v>2</v>
      </c>
      <c r="I33" s="5">
        <v>2</v>
      </c>
      <c r="J33" s="5">
        <v>3</v>
      </c>
      <c r="K33" s="5">
        <v>2</v>
      </c>
      <c r="L33" s="5">
        <v>2</v>
      </c>
      <c r="M33" s="5">
        <v>2</v>
      </c>
    </row>
    <row r="34" spans="1:13" x14ac:dyDescent="0.3">
      <c r="A34" s="17">
        <v>29</v>
      </c>
      <c r="B34" s="5">
        <v>3</v>
      </c>
      <c r="C34" s="5">
        <v>2</v>
      </c>
      <c r="D34" s="5">
        <v>3</v>
      </c>
      <c r="E34" s="5">
        <v>2</v>
      </c>
      <c r="F34" s="5">
        <v>2</v>
      </c>
      <c r="G34" s="5">
        <v>2</v>
      </c>
      <c r="H34" s="5">
        <v>2</v>
      </c>
      <c r="I34" s="5">
        <v>2</v>
      </c>
      <c r="J34" s="5">
        <v>3</v>
      </c>
      <c r="K34" s="5">
        <v>3</v>
      </c>
      <c r="L34" s="5">
        <v>3</v>
      </c>
      <c r="M34" s="5">
        <v>2</v>
      </c>
    </row>
    <row r="35" spans="1:13" x14ac:dyDescent="0.3">
      <c r="A35" s="4">
        <v>30</v>
      </c>
      <c r="B35" s="5">
        <v>3</v>
      </c>
      <c r="C35" s="5">
        <v>3</v>
      </c>
      <c r="D35" s="5">
        <v>3</v>
      </c>
      <c r="E35" s="5">
        <v>3</v>
      </c>
      <c r="F35" s="5">
        <v>3</v>
      </c>
      <c r="G35" s="5">
        <v>3</v>
      </c>
      <c r="H35" s="5">
        <v>3</v>
      </c>
      <c r="I35" s="5">
        <v>3</v>
      </c>
      <c r="J35" s="5">
        <v>3</v>
      </c>
      <c r="K35" s="5">
        <v>3</v>
      </c>
      <c r="L35" s="5">
        <v>2</v>
      </c>
      <c r="M35" s="5">
        <v>2</v>
      </c>
    </row>
    <row r="36" spans="1:13" x14ac:dyDescent="0.3">
      <c r="A36" s="17">
        <v>31</v>
      </c>
      <c r="B36" s="5">
        <v>3</v>
      </c>
      <c r="C36" s="5">
        <v>3</v>
      </c>
      <c r="D36" s="5">
        <v>3</v>
      </c>
      <c r="E36" s="5">
        <v>3</v>
      </c>
      <c r="F36" s="5">
        <v>3</v>
      </c>
      <c r="G36" s="5">
        <v>3</v>
      </c>
      <c r="H36" s="5">
        <v>3</v>
      </c>
      <c r="I36" s="5">
        <v>3</v>
      </c>
      <c r="J36" s="5">
        <v>3</v>
      </c>
      <c r="K36" s="5">
        <v>3</v>
      </c>
      <c r="L36" s="5">
        <v>2</v>
      </c>
      <c r="M36" s="5">
        <v>3</v>
      </c>
    </row>
    <row r="37" spans="1:13" x14ac:dyDescent="0.3">
      <c r="A37" s="4">
        <v>32</v>
      </c>
      <c r="B37" s="5">
        <v>3</v>
      </c>
      <c r="C37" s="5">
        <v>2</v>
      </c>
      <c r="D37" s="5">
        <v>2</v>
      </c>
      <c r="E37" s="5">
        <v>2</v>
      </c>
      <c r="F37" s="5">
        <v>2</v>
      </c>
      <c r="G37" s="5">
        <v>3</v>
      </c>
      <c r="H37" s="5">
        <v>2</v>
      </c>
      <c r="I37" s="5">
        <v>2</v>
      </c>
      <c r="J37" s="5">
        <v>2</v>
      </c>
      <c r="K37" s="5">
        <v>2</v>
      </c>
      <c r="L37" s="5">
        <v>3</v>
      </c>
      <c r="M37" s="5">
        <v>2</v>
      </c>
    </row>
    <row r="38" spans="1:13" x14ac:dyDescent="0.3">
      <c r="A38" s="17">
        <v>33</v>
      </c>
      <c r="B38" s="5">
        <v>3</v>
      </c>
      <c r="C38" s="5">
        <v>2</v>
      </c>
      <c r="D38" s="5">
        <v>3</v>
      </c>
      <c r="E38" s="5">
        <v>2</v>
      </c>
      <c r="F38" s="5">
        <v>2</v>
      </c>
      <c r="G38" s="5">
        <v>3</v>
      </c>
      <c r="H38" s="5">
        <v>2</v>
      </c>
      <c r="I38" s="5">
        <v>3</v>
      </c>
      <c r="J38" s="5">
        <v>2</v>
      </c>
      <c r="K38" s="5">
        <v>2</v>
      </c>
      <c r="L38" s="5">
        <v>2</v>
      </c>
      <c r="M38" s="5">
        <v>2</v>
      </c>
    </row>
    <row r="39" spans="1:13" x14ac:dyDescent="0.3">
      <c r="A39" s="4">
        <v>34</v>
      </c>
      <c r="B39" s="5">
        <v>1</v>
      </c>
      <c r="C39" s="5">
        <v>2</v>
      </c>
      <c r="D39" s="5">
        <v>1</v>
      </c>
      <c r="E39" s="5">
        <v>2</v>
      </c>
      <c r="F39" s="5">
        <v>2</v>
      </c>
      <c r="G39" s="5">
        <v>2</v>
      </c>
      <c r="H39" s="5">
        <v>2</v>
      </c>
      <c r="I39" s="5">
        <v>2</v>
      </c>
      <c r="J39" s="5">
        <v>2</v>
      </c>
      <c r="K39" s="5">
        <v>2</v>
      </c>
      <c r="L39" s="5">
        <v>2</v>
      </c>
      <c r="M39" s="5">
        <v>2</v>
      </c>
    </row>
    <row r="40" spans="1:13" x14ac:dyDescent="0.3">
      <c r="A40" s="17">
        <v>35</v>
      </c>
      <c r="B40" s="5">
        <v>2</v>
      </c>
      <c r="C40" s="5">
        <v>3</v>
      </c>
      <c r="D40" s="5">
        <v>2</v>
      </c>
      <c r="E40" s="5">
        <v>3</v>
      </c>
      <c r="F40" s="5">
        <v>2</v>
      </c>
      <c r="G40" s="5">
        <v>3</v>
      </c>
      <c r="H40" s="5">
        <v>3</v>
      </c>
      <c r="I40" s="5">
        <v>2</v>
      </c>
      <c r="J40" s="5">
        <v>2</v>
      </c>
      <c r="K40" s="5">
        <v>2</v>
      </c>
      <c r="L40" s="5">
        <v>2</v>
      </c>
      <c r="M40" s="5">
        <v>2</v>
      </c>
    </row>
    <row r="41" spans="1:13" x14ac:dyDescent="0.3">
      <c r="A41" s="4">
        <v>36</v>
      </c>
      <c r="B41" s="5">
        <v>3</v>
      </c>
      <c r="C41" s="5">
        <v>3</v>
      </c>
      <c r="D41" s="5">
        <v>3</v>
      </c>
      <c r="E41" s="5">
        <v>3</v>
      </c>
      <c r="F41" s="5">
        <v>3</v>
      </c>
      <c r="G41" s="5">
        <v>3</v>
      </c>
      <c r="H41" s="5">
        <v>3</v>
      </c>
      <c r="I41" s="5">
        <v>3</v>
      </c>
      <c r="J41" s="5">
        <v>3</v>
      </c>
      <c r="K41" s="5">
        <v>2</v>
      </c>
      <c r="L41" s="5">
        <v>2</v>
      </c>
      <c r="M41" s="5">
        <v>3</v>
      </c>
    </row>
    <row r="42" spans="1:13" x14ac:dyDescent="0.3">
      <c r="A42" s="17">
        <v>37</v>
      </c>
      <c r="B42" s="5">
        <v>3</v>
      </c>
      <c r="C42" s="5">
        <v>3</v>
      </c>
      <c r="D42" s="5">
        <v>2</v>
      </c>
      <c r="E42" s="5">
        <v>3</v>
      </c>
      <c r="F42" s="5">
        <v>3</v>
      </c>
      <c r="G42" s="5">
        <v>3</v>
      </c>
      <c r="H42" s="5">
        <v>2</v>
      </c>
      <c r="I42" s="5">
        <v>3</v>
      </c>
      <c r="J42" s="5">
        <v>2</v>
      </c>
      <c r="K42" s="5">
        <v>3</v>
      </c>
      <c r="L42" s="5">
        <v>3</v>
      </c>
      <c r="M42" s="5">
        <v>3</v>
      </c>
    </row>
    <row r="43" spans="1:13" x14ac:dyDescent="0.3">
      <c r="A43" s="4">
        <v>38</v>
      </c>
      <c r="B43" s="5">
        <v>3</v>
      </c>
      <c r="C43" s="5">
        <v>3</v>
      </c>
      <c r="D43" s="5">
        <v>3</v>
      </c>
      <c r="E43" s="5">
        <v>2</v>
      </c>
      <c r="F43" s="5">
        <v>3</v>
      </c>
      <c r="G43" s="5">
        <v>3</v>
      </c>
      <c r="H43" s="5">
        <v>3</v>
      </c>
      <c r="I43" s="5">
        <v>3</v>
      </c>
      <c r="J43" s="5">
        <v>2</v>
      </c>
      <c r="K43" s="5">
        <v>2</v>
      </c>
      <c r="L43" s="5">
        <v>3</v>
      </c>
      <c r="M43" s="5">
        <v>3</v>
      </c>
    </row>
    <row r="44" spans="1:13" x14ac:dyDescent="0.3">
      <c r="A44" s="13" t="s">
        <v>6</v>
      </c>
      <c r="B44" s="7">
        <f>COUNTIF(B6:B43, 3)</f>
        <v>18</v>
      </c>
      <c r="C44" s="7">
        <f t="shared" ref="C44:M44" si="0">COUNTIF(C6:C43, 3)</f>
        <v>18</v>
      </c>
      <c r="D44" s="7">
        <f t="shared" si="0"/>
        <v>13</v>
      </c>
      <c r="E44" s="7">
        <f t="shared" si="0"/>
        <v>21</v>
      </c>
      <c r="F44" s="7">
        <f t="shared" si="0"/>
        <v>23</v>
      </c>
      <c r="G44" s="7">
        <f t="shared" si="0"/>
        <v>24</v>
      </c>
      <c r="H44" s="7">
        <f t="shared" si="0"/>
        <v>18</v>
      </c>
      <c r="I44" s="7">
        <f t="shared" si="0"/>
        <v>18</v>
      </c>
      <c r="J44" s="7">
        <f t="shared" si="0"/>
        <v>19</v>
      </c>
      <c r="K44" s="7">
        <f t="shared" si="0"/>
        <v>18</v>
      </c>
      <c r="L44" s="7">
        <f t="shared" si="0"/>
        <v>16</v>
      </c>
      <c r="M44" s="7">
        <f t="shared" si="0"/>
        <v>16</v>
      </c>
    </row>
    <row r="45" spans="1:13" x14ac:dyDescent="0.3">
      <c r="A45" s="13" t="s">
        <v>7</v>
      </c>
      <c r="B45" s="7">
        <f>COUNTIF(B6:B43, 2)</f>
        <v>17</v>
      </c>
      <c r="C45" s="7">
        <f t="shared" ref="C45:M45" si="1">COUNTIF(C6:C43, 2)</f>
        <v>19</v>
      </c>
      <c r="D45" s="7">
        <f t="shared" si="1"/>
        <v>18</v>
      </c>
      <c r="E45" s="7">
        <f t="shared" si="1"/>
        <v>16</v>
      </c>
      <c r="F45" s="7">
        <f t="shared" si="1"/>
        <v>13</v>
      </c>
      <c r="G45" s="7">
        <f t="shared" si="1"/>
        <v>13</v>
      </c>
      <c r="H45" s="7">
        <f t="shared" si="1"/>
        <v>20</v>
      </c>
      <c r="I45" s="7">
        <f t="shared" si="1"/>
        <v>19</v>
      </c>
      <c r="J45" s="7">
        <f t="shared" si="1"/>
        <v>16</v>
      </c>
      <c r="K45" s="7">
        <f t="shared" si="1"/>
        <v>20</v>
      </c>
      <c r="L45" s="7">
        <f t="shared" si="1"/>
        <v>21</v>
      </c>
      <c r="M45" s="7">
        <f t="shared" si="1"/>
        <v>22</v>
      </c>
    </row>
    <row r="46" spans="1:13" x14ac:dyDescent="0.3">
      <c r="A46" s="13" t="s">
        <v>8</v>
      </c>
      <c r="B46" s="7">
        <f>COUNTIF(B6:B43, 1)</f>
        <v>3</v>
      </c>
      <c r="C46" s="7">
        <f t="shared" ref="C46:M46" si="2">COUNTIF(C6:C43, 1)</f>
        <v>1</v>
      </c>
      <c r="D46" s="7">
        <f t="shared" si="2"/>
        <v>7</v>
      </c>
      <c r="E46" s="7">
        <f t="shared" si="2"/>
        <v>1</v>
      </c>
      <c r="F46" s="7">
        <f t="shared" si="2"/>
        <v>2</v>
      </c>
      <c r="G46" s="7">
        <f t="shared" si="2"/>
        <v>1</v>
      </c>
      <c r="H46" s="7">
        <f t="shared" si="2"/>
        <v>0</v>
      </c>
      <c r="I46" s="7">
        <f t="shared" si="2"/>
        <v>1</v>
      </c>
      <c r="J46" s="7">
        <f t="shared" si="2"/>
        <v>3</v>
      </c>
      <c r="K46" s="7">
        <f t="shared" si="2"/>
        <v>0</v>
      </c>
      <c r="L46" s="7">
        <f t="shared" si="2"/>
        <v>1</v>
      </c>
      <c r="M46" s="7">
        <f t="shared" si="2"/>
        <v>0</v>
      </c>
    </row>
    <row r="47" spans="1:13" x14ac:dyDescent="0.3">
      <c r="A47" s="8" t="s">
        <v>9</v>
      </c>
      <c r="B47" s="9">
        <f>SUM(B6:B43)</f>
        <v>91</v>
      </c>
      <c r="C47" s="9">
        <f t="shared" ref="C47:M47" si="3">SUM(C6:C43)</f>
        <v>93</v>
      </c>
      <c r="D47" s="9">
        <f t="shared" si="3"/>
        <v>82</v>
      </c>
      <c r="E47" s="9">
        <f t="shared" si="3"/>
        <v>96</v>
      </c>
      <c r="F47" s="9">
        <f t="shared" si="3"/>
        <v>97</v>
      </c>
      <c r="G47" s="9">
        <f t="shared" si="3"/>
        <v>99</v>
      </c>
      <c r="H47" s="9">
        <f t="shared" si="3"/>
        <v>94</v>
      </c>
      <c r="I47" s="9">
        <f t="shared" si="3"/>
        <v>93</v>
      </c>
      <c r="J47" s="9">
        <f t="shared" si="3"/>
        <v>92</v>
      </c>
      <c r="K47" s="9">
        <f t="shared" si="3"/>
        <v>94</v>
      </c>
      <c r="L47" s="9">
        <f t="shared" si="3"/>
        <v>91</v>
      </c>
      <c r="M47" s="9">
        <f t="shared" si="3"/>
        <v>92</v>
      </c>
    </row>
    <row r="48" spans="1:13" x14ac:dyDescent="0.3">
      <c r="A48" s="8" t="s">
        <v>10</v>
      </c>
      <c r="B48" s="24">
        <f>B47/38</f>
        <v>2.3947368421052633</v>
      </c>
      <c r="C48" s="24">
        <f t="shared" ref="C48:M48" si="4">C47/38</f>
        <v>2.4473684210526314</v>
      </c>
      <c r="D48" s="24">
        <f t="shared" si="4"/>
        <v>2.1578947368421053</v>
      </c>
      <c r="E48" s="24">
        <f t="shared" si="4"/>
        <v>2.5263157894736841</v>
      </c>
      <c r="F48" s="24">
        <f t="shared" si="4"/>
        <v>2.5526315789473686</v>
      </c>
      <c r="G48" s="24">
        <f t="shared" si="4"/>
        <v>2.6052631578947367</v>
      </c>
      <c r="H48" s="24">
        <f t="shared" si="4"/>
        <v>2.4736842105263159</v>
      </c>
      <c r="I48" s="24">
        <f t="shared" si="4"/>
        <v>2.4473684210526314</v>
      </c>
      <c r="J48" s="24">
        <f t="shared" si="4"/>
        <v>2.4210526315789473</v>
      </c>
      <c r="K48" s="24">
        <f t="shared" si="4"/>
        <v>2.4736842105263159</v>
      </c>
      <c r="L48" s="24">
        <f t="shared" si="4"/>
        <v>2.3947368421052633</v>
      </c>
      <c r="M48" s="24">
        <f t="shared" si="4"/>
        <v>2.4210526315789473</v>
      </c>
    </row>
    <row r="49" spans="1:13" x14ac:dyDescent="0.3">
      <c r="A49" s="11" t="s">
        <v>11</v>
      </c>
      <c r="B49" s="43">
        <f>AVERAGE(B48:H48)</f>
        <v>2.4511278195488724</v>
      </c>
      <c r="C49" s="43"/>
      <c r="D49" s="43"/>
      <c r="E49" s="43"/>
      <c r="F49" s="43"/>
      <c r="G49" s="43"/>
      <c r="H49" s="43"/>
      <c r="I49" s="44">
        <f>AVERAGE(I48:M48)</f>
        <v>2.4315789473684211</v>
      </c>
      <c r="J49" s="44"/>
      <c r="K49" s="44"/>
      <c r="L49" s="44"/>
      <c r="M49" s="44"/>
    </row>
    <row r="50" spans="1:13" x14ac:dyDescent="0.3">
      <c r="A50" s="45" t="s">
        <v>12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spans="1:13" x14ac:dyDescent="0.3">
      <c r="I51" s="18"/>
      <c r="J51" s="10"/>
      <c r="K51" s="10"/>
      <c r="L51" s="10"/>
      <c r="M51" s="10"/>
    </row>
  </sheetData>
  <mergeCells count="20">
    <mergeCell ref="A1:M1"/>
    <mergeCell ref="A2:A3"/>
    <mergeCell ref="B2:M2"/>
    <mergeCell ref="B3:H3"/>
    <mergeCell ref="I3:M3"/>
    <mergeCell ref="M4:M5"/>
    <mergeCell ref="B49:H49"/>
    <mergeCell ref="I49:M49"/>
    <mergeCell ref="A50:M50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1F804-37FB-4DFC-B7D3-FF32F37CFB45}">
  <dimension ref="A1:N50"/>
  <sheetViews>
    <sheetView zoomScale="70" zoomScaleNormal="70" workbookViewId="0">
      <selection activeCell="L24" sqref="L24"/>
    </sheetView>
  </sheetViews>
  <sheetFormatPr defaultColWidth="9" defaultRowHeight="15" x14ac:dyDescent="0.3"/>
  <cols>
    <col min="1" max="1" width="13.5" style="2" customWidth="1"/>
    <col min="2" max="5" width="30.625" style="2" customWidth="1"/>
    <col min="6" max="16384" width="9" style="2"/>
  </cols>
  <sheetData>
    <row r="1" spans="1:5" ht="18.75" x14ac:dyDescent="0.3">
      <c r="A1" s="40" t="s">
        <v>59</v>
      </c>
      <c r="B1" s="40"/>
      <c r="C1" s="40"/>
      <c r="D1" s="40"/>
      <c r="E1" s="40"/>
    </row>
    <row r="2" spans="1:5" ht="15.75" x14ac:dyDescent="0.3">
      <c r="A2" s="41" t="s">
        <v>0</v>
      </c>
      <c r="B2" s="46" t="s">
        <v>60</v>
      </c>
      <c r="C2" s="46"/>
      <c r="D2" s="46"/>
      <c r="E2" s="46"/>
    </row>
    <row r="3" spans="1:5" x14ac:dyDescent="0.3">
      <c r="A3" s="41"/>
      <c r="B3" s="41" t="s">
        <v>61</v>
      </c>
      <c r="C3" s="41"/>
      <c r="D3" s="41" t="s">
        <v>62</v>
      </c>
      <c r="E3" s="41"/>
    </row>
    <row r="4" spans="1:5" x14ac:dyDescent="0.3">
      <c r="A4" s="3" t="s">
        <v>4</v>
      </c>
      <c r="B4" s="47" t="s">
        <v>63</v>
      </c>
      <c r="C4" s="47" t="s">
        <v>64</v>
      </c>
      <c r="D4" s="47" t="s">
        <v>65</v>
      </c>
      <c r="E4" s="47" t="s">
        <v>66</v>
      </c>
    </row>
    <row r="5" spans="1:5" x14ac:dyDescent="0.3">
      <c r="A5" s="3" t="s">
        <v>5</v>
      </c>
      <c r="B5" s="47"/>
      <c r="C5" s="47"/>
      <c r="D5" s="47"/>
      <c r="E5" s="47"/>
    </row>
    <row r="6" spans="1:5" s="12" customFormat="1" ht="17.25" customHeight="1" x14ac:dyDescent="0.3">
      <c r="A6" s="4">
        <v>1</v>
      </c>
      <c r="B6" s="5">
        <v>2</v>
      </c>
      <c r="C6" s="5">
        <v>3</v>
      </c>
      <c r="D6" s="5">
        <v>3</v>
      </c>
      <c r="E6" s="5">
        <v>3</v>
      </c>
    </row>
    <row r="7" spans="1:5" s="12" customFormat="1" ht="17.25" customHeight="1" x14ac:dyDescent="0.3">
      <c r="A7" s="4">
        <v>2</v>
      </c>
      <c r="B7" s="5">
        <v>3</v>
      </c>
      <c r="C7" s="5">
        <v>2</v>
      </c>
      <c r="D7" s="5">
        <v>2</v>
      </c>
      <c r="E7" s="5">
        <v>3</v>
      </c>
    </row>
    <row r="8" spans="1:5" s="12" customFormat="1" ht="17.25" customHeight="1" x14ac:dyDescent="0.3">
      <c r="A8" s="4">
        <v>3</v>
      </c>
      <c r="B8" s="5">
        <v>2</v>
      </c>
      <c r="C8" s="5">
        <v>3</v>
      </c>
      <c r="D8" s="5">
        <v>2</v>
      </c>
      <c r="E8" s="5">
        <v>2</v>
      </c>
    </row>
    <row r="9" spans="1:5" s="12" customFormat="1" ht="17.25" customHeight="1" x14ac:dyDescent="0.3">
      <c r="A9" s="4">
        <v>4</v>
      </c>
      <c r="B9" s="5">
        <v>1</v>
      </c>
      <c r="C9" s="5">
        <v>2</v>
      </c>
      <c r="D9" s="5">
        <v>2</v>
      </c>
      <c r="E9" s="5">
        <v>2</v>
      </c>
    </row>
    <row r="10" spans="1:5" s="12" customFormat="1" ht="17.25" customHeight="1" x14ac:dyDescent="0.3">
      <c r="A10" s="4">
        <v>5</v>
      </c>
      <c r="B10" s="5">
        <v>2</v>
      </c>
      <c r="C10" s="5">
        <v>2</v>
      </c>
      <c r="D10" s="5">
        <v>3</v>
      </c>
      <c r="E10" s="5">
        <v>3</v>
      </c>
    </row>
    <row r="11" spans="1:5" s="12" customFormat="1" ht="17.25" customHeight="1" x14ac:dyDescent="0.3">
      <c r="A11" s="4">
        <v>6</v>
      </c>
      <c r="B11" s="5">
        <v>2</v>
      </c>
      <c r="C11" s="5">
        <v>2</v>
      </c>
      <c r="D11" s="5">
        <v>2</v>
      </c>
      <c r="E11" s="5">
        <v>2</v>
      </c>
    </row>
    <row r="12" spans="1:5" s="12" customFormat="1" ht="17.25" customHeight="1" x14ac:dyDescent="0.3">
      <c r="A12" s="4">
        <v>7</v>
      </c>
      <c r="B12" s="5">
        <v>3</v>
      </c>
      <c r="C12" s="5">
        <v>3</v>
      </c>
      <c r="D12" s="5">
        <v>2</v>
      </c>
      <c r="E12" s="5">
        <v>2</v>
      </c>
    </row>
    <row r="13" spans="1:5" s="12" customFormat="1" ht="17.25" customHeight="1" x14ac:dyDescent="0.3">
      <c r="A13" s="4">
        <v>8</v>
      </c>
      <c r="B13" s="5">
        <v>3</v>
      </c>
      <c r="C13" s="5">
        <v>2</v>
      </c>
      <c r="D13" s="5">
        <v>3</v>
      </c>
      <c r="E13" s="5">
        <v>3</v>
      </c>
    </row>
    <row r="14" spans="1:5" s="12" customFormat="1" ht="17.25" customHeight="1" x14ac:dyDescent="0.3">
      <c r="A14" s="4">
        <v>9</v>
      </c>
      <c r="B14" s="5">
        <v>2</v>
      </c>
      <c r="C14" s="5">
        <v>2</v>
      </c>
      <c r="D14" s="5">
        <v>2</v>
      </c>
      <c r="E14" s="5">
        <v>2</v>
      </c>
    </row>
    <row r="15" spans="1:5" s="12" customFormat="1" ht="17.25" customHeight="1" x14ac:dyDescent="0.3">
      <c r="A15" s="4">
        <v>10</v>
      </c>
      <c r="B15" s="5">
        <v>2</v>
      </c>
      <c r="C15" s="5">
        <v>2</v>
      </c>
      <c r="D15" s="5">
        <v>2</v>
      </c>
      <c r="E15" s="5">
        <v>3</v>
      </c>
    </row>
    <row r="16" spans="1:5" s="12" customFormat="1" ht="17.25" customHeight="1" x14ac:dyDescent="0.3">
      <c r="A16" s="4">
        <v>11</v>
      </c>
      <c r="B16" s="5">
        <v>2</v>
      </c>
      <c r="C16" s="5">
        <v>2</v>
      </c>
      <c r="D16" s="5">
        <v>3</v>
      </c>
      <c r="E16" s="5">
        <v>2</v>
      </c>
    </row>
    <row r="17" spans="1:5" s="12" customFormat="1" ht="17.25" customHeight="1" x14ac:dyDescent="0.3">
      <c r="A17" s="4">
        <v>12</v>
      </c>
      <c r="B17" s="5">
        <v>3</v>
      </c>
      <c r="C17" s="5">
        <v>3</v>
      </c>
      <c r="D17" s="5">
        <v>2</v>
      </c>
      <c r="E17" s="5">
        <v>2</v>
      </c>
    </row>
    <row r="18" spans="1:5" s="12" customFormat="1" ht="17.25" customHeight="1" x14ac:dyDescent="0.3">
      <c r="A18" s="4">
        <v>13</v>
      </c>
      <c r="B18" s="5">
        <v>2</v>
      </c>
      <c r="C18" s="5">
        <v>3</v>
      </c>
      <c r="D18" s="5">
        <v>3</v>
      </c>
      <c r="E18" s="5">
        <v>3</v>
      </c>
    </row>
    <row r="19" spans="1:5" s="12" customFormat="1" ht="17.25" customHeight="1" x14ac:dyDescent="0.3">
      <c r="A19" s="4">
        <v>14</v>
      </c>
      <c r="B19" s="5">
        <v>2</v>
      </c>
      <c r="C19" s="5">
        <v>2</v>
      </c>
      <c r="D19" s="5">
        <v>2</v>
      </c>
      <c r="E19" s="5">
        <v>2</v>
      </c>
    </row>
    <row r="20" spans="1:5" s="12" customFormat="1" ht="17.25" customHeight="1" x14ac:dyDescent="0.3">
      <c r="A20" s="4">
        <v>15</v>
      </c>
      <c r="B20" s="5">
        <v>2</v>
      </c>
      <c r="C20" s="5">
        <v>2</v>
      </c>
      <c r="D20" s="5">
        <v>3</v>
      </c>
      <c r="E20" s="5">
        <v>3</v>
      </c>
    </row>
    <row r="21" spans="1:5" s="12" customFormat="1" ht="17.25" customHeight="1" x14ac:dyDescent="0.3">
      <c r="A21" s="4">
        <v>16</v>
      </c>
      <c r="B21" s="5">
        <v>2</v>
      </c>
      <c r="C21" s="5">
        <v>2</v>
      </c>
      <c r="D21" s="5">
        <v>2</v>
      </c>
      <c r="E21" s="5">
        <v>2</v>
      </c>
    </row>
    <row r="22" spans="1:5" s="12" customFormat="1" ht="17.25" customHeight="1" x14ac:dyDescent="0.3">
      <c r="A22" s="4">
        <v>17</v>
      </c>
      <c r="B22" s="5">
        <v>2</v>
      </c>
      <c r="C22" s="5">
        <v>3</v>
      </c>
      <c r="D22" s="5">
        <v>3</v>
      </c>
      <c r="E22" s="5">
        <v>3</v>
      </c>
    </row>
    <row r="23" spans="1:5" s="12" customFormat="1" ht="17.25" customHeight="1" x14ac:dyDescent="0.3">
      <c r="A23" s="4">
        <v>18</v>
      </c>
      <c r="B23" s="5">
        <v>2</v>
      </c>
      <c r="C23" s="5">
        <v>2</v>
      </c>
      <c r="D23" s="5">
        <v>2</v>
      </c>
      <c r="E23" s="5">
        <v>2</v>
      </c>
    </row>
    <row r="24" spans="1:5" s="12" customFormat="1" ht="17.25" customHeight="1" x14ac:dyDescent="0.3">
      <c r="A24" s="4">
        <v>19</v>
      </c>
      <c r="B24" s="5">
        <v>3</v>
      </c>
      <c r="C24" s="5">
        <v>3</v>
      </c>
      <c r="D24" s="5">
        <v>3</v>
      </c>
      <c r="E24" s="5">
        <v>3</v>
      </c>
    </row>
    <row r="25" spans="1:5" s="12" customFormat="1" ht="17.25" customHeight="1" x14ac:dyDescent="0.3">
      <c r="A25" s="4">
        <v>20</v>
      </c>
      <c r="B25" s="5">
        <v>2</v>
      </c>
      <c r="C25" s="5">
        <v>3</v>
      </c>
      <c r="D25" s="5">
        <v>3</v>
      </c>
      <c r="E25" s="5">
        <v>3</v>
      </c>
    </row>
    <row r="26" spans="1:5" s="12" customFormat="1" ht="17.25" customHeight="1" x14ac:dyDescent="0.3">
      <c r="A26" s="4">
        <v>21</v>
      </c>
      <c r="B26" s="5">
        <v>2</v>
      </c>
      <c r="C26" s="5">
        <v>2</v>
      </c>
      <c r="D26" s="5">
        <v>2</v>
      </c>
      <c r="E26" s="5">
        <v>2</v>
      </c>
    </row>
    <row r="27" spans="1:5" s="12" customFormat="1" ht="17.25" customHeight="1" x14ac:dyDescent="0.3">
      <c r="A27" s="4">
        <v>22</v>
      </c>
      <c r="B27" s="5">
        <v>3</v>
      </c>
      <c r="C27" s="5">
        <v>3</v>
      </c>
      <c r="D27" s="5">
        <v>3</v>
      </c>
      <c r="E27" s="5">
        <v>3</v>
      </c>
    </row>
    <row r="28" spans="1:5" s="12" customFormat="1" ht="17.25" customHeight="1" x14ac:dyDescent="0.3">
      <c r="A28" s="4">
        <v>23</v>
      </c>
      <c r="B28" s="5">
        <v>3</v>
      </c>
      <c r="C28" s="5">
        <v>3</v>
      </c>
      <c r="D28" s="5">
        <v>3</v>
      </c>
      <c r="E28" s="5">
        <v>3</v>
      </c>
    </row>
    <row r="29" spans="1:5" s="12" customFormat="1" ht="17.25" customHeight="1" x14ac:dyDescent="0.3">
      <c r="A29" s="4">
        <v>24</v>
      </c>
      <c r="B29" s="5">
        <v>3</v>
      </c>
      <c r="C29" s="5">
        <v>3</v>
      </c>
      <c r="D29" s="5">
        <v>3</v>
      </c>
      <c r="E29" s="5">
        <v>3</v>
      </c>
    </row>
    <row r="30" spans="1:5" s="12" customFormat="1" ht="17.25" customHeight="1" x14ac:dyDescent="0.3">
      <c r="A30" s="4">
        <v>25</v>
      </c>
      <c r="B30" s="5">
        <v>2</v>
      </c>
      <c r="C30" s="5">
        <v>3</v>
      </c>
      <c r="D30" s="5">
        <v>3</v>
      </c>
      <c r="E30" s="5">
        <v>3</v>
      </c>
    </row>
    <row r="31" spans="1:5" s="12" customFormat="1" ht="17.25" customHeight="1" x14ac:dyDescent="0.3">
      <c r="A31" s="4">
        <v>26</v>
      </c>
      <c r="B31" s="5">
        <v>3</v>
      </c>
      <c r="C31" s="5">
        <v>2</v>
      </c>
      <c r="D31" s="5">
        <v>2</v>
      </c>
      <c r="E31" s="5">
        <v>2</v>
      </c>
    </row>
    <row r="32" spans="1:5" s="12" customFormat="1" ht="17.25" customHeight="1" x14ac:dyDescent="0.3">
      <c r="A32" s="4">
        <v>27</v>
      </c>
      <c r="B32" s="5">
        <v>3</v>
      </c>
      <c r="C32" s="5">
        <v>3</v>
      </c>
      <c r="D32" s="5">
        <v>3</v>
      </c>
      <c r="E32" s="5">
        <v>2</v>
      </c>
    </row>
    <row r="33" spans="1:7" s="12" customFormat="1" ht="17.25" customHeight="1" x14ac:dyDescent="0.3">
      <c r="A33" s="4">
        <v>28</v>
      </c>
      <c r="B33" s="5">
        <v>2</v>
      </c>
      <c r="C33" s="5">
        <v>3</v>
      </c>
      <c r="D33" s="5">
        <v>3</v>
      </c>
      <c r="E33" s="5">
        <v>2</v>
      </c>
    </row>
    <row r="34" spans="1:7" x14ac:dyDescent="0.3">
      <c r="A34" s="4">
        <v>29</v>
      </c>
      <c r="B34" s="5">
        <v>3</v>
      </c>
      <c r="C34" s="5">
        <v>3</v>
      </c>
      <c r="D34" s="5">
        <v>3</v>
      </c>
      <c r="E34" s="5">
        <v>3</v>
      </c>
    </row>
    <row r="35" spans="1:7" x14ac:dyDescent="0.3">
      <c r="A35" s="4">
        <v>30</v>
      </c>
      <c r="B35" s="5">
        <v>3</v>
      </c>
      <c r="C35" s="5">
        <v>3</v>
      </c>
      <c r="D35" s="5">
        <v>2</v>
      </c>
      <c r="E35" s="5">
        <v>3</v>
      </c>
    </row>
    <row r="36" spans="1:7" x14ac:dyDescent="0.3">
      <c r="A36" s="4">
        <v>31</v>
      </c>
      <c r="B36" s="5">
        <v>3</v>
      </c>
      <c r="C36" s="5">
        <v>3</v>
      </c>
      <c r="D36" s="5">
        <v>3</v>
      </c>
      <c r="E36" s="5">
        <v>3</v>
      </c>
    </row>
    <row r="37" spans="1:7" x14ac:dyDescent="0.3">
      <c r="A37" s="4">
        <v>32</v>
      </c>
      <c r="B37" s="5">
        <v>2</v>
      </c>
      <c r="C37" s="5">
        <v>3</v>
      </c>
      <c r="D37" s="5">
        <v>2</v>
      </c>
      <c r="E37" s="5">
        <v>2</v>
      </c>
    </row>
    <row r="38" spans="1:7" x14ac:dyDescent="0.3">
      <c r="A38" s="4">
        <v>33</v>
      </c>
      <c r="B38" s="5">
        <v>3</v>
      </c>
      <c r="C38" s="5">
        <v>2</v>
      </c>
      <c r="D38" s="5">
        <v>3</v>
      </c>
      <c r="E38" s="5">
        <v>2</v>
      </c>
    </row>
    <row r="39" spans="1:7" x14ac:dyDescent="0.3">
      <c r="A39" s="4">
        <v>34</v>
      </c>
      <c r="B39" s="5">
        <v>3</v>
      </c>
      <c r="C39" s="5">
        <v>2</v>
      </c>
      <c r="D39" s="5">
        <v>1</v>
      </c>
      <c r="E39" s="5">
        <v>2</v>
      </c>
    </row>
    <row r="40" spans="1:7" x14ac:dyDescent="0.3">
      <c r="A40" s="4">
        <v>35</v>
      </c>
      <c r="B40" s="5">
        <v>3</v>
      </c>
      <c r="C40" s="5">
        <v>3</v>
      </c>
      <c r="D40" s="5">
        <v>2</v>
      </c>
      <c r="E40" s="5">
        <v>2</v>
      </c>
    </row>
    <row r="41" spans="1:7" x14ac:dyDescent="0.3">
      <c r="A41" s="4">
        <v>36</v>
      </c>
      <c r="B41" s="5">
        <v>3</v>
      </c>
      <c r="C41" s="5">
        <v>3</v>
      </c>
      <c r="D41" s="5">
        <v>2</v>
      </c>
      <c r="E41" s="5">
        <v>3</v>
      </c>
    </row>
    <row r="42" spans="1:7" x14ac:dyDescent="0.3">
      <c r="A42" s="4">
        <v>37</v>
      </c>
      <c r="B42" s="5">
        <v>3</v>
      </c>
      <c r="C42" s="5">
        <v>3</v>
      </c>
      <c r="D42" s="5">
        <v>3</v>
      </c>
      <c r="E42" s="5">
        <v>2</v>
      </c>
    </row>
    <row r="43" spans="1:7" x14ac:dyDescent="0.3">
      <c r="A43" s="4">
        <v>38</v>
      </c>
      <c r="B43" s="5">
        <v>2</v>
      </c>
      <c r="C43" s="5">
        <v>3</v>
      </c>
      <c r="D43" s="5">
        <v>2</v>
      </c>
      <c r="E43" s="5">
        <v>3</v>
      </c>
    </row>
    <row r="44" spans="1:7" x14ac:dyDescent="0.3">
      <c r="A44" s="13" t="s">
        <v>67</v>
      </c>
      <c r="B44" s="7">
        <f>COUNTIF(B6:B43, 3)</f>
        <v>18</v>
      </c>
      <c r="C44" s="7">
        <f t="shared" ref="C44:E44" si="0">COUNTIF(C6:C43, 3)</f>
        <v>22</v>
      </c>
      <c r="D44" s="7">
        <f t="shared" si="0"/>
        <v>19</v>
      </c>
      <c r="E44" s="7">
        <f t="shared" si="0"/>
        <v>19</v>
      </c>
      <c r="F44" s="19"/>
      <c r="G44" s="20"/>
    </row>
    <row r="45" spans="1:7" x14ac:dyDescent="0.3">
      <c r="A45" s="13" t="s">
        <v>7</v>
      </c>
      <c r="B45" s="7">
        <f>COUNTIF(B6:B43, 2)</f>
        <v>19</v>
      </c>
      <c r="C45" s="7">
        <f t="shared" ref="C45:E45" si="1">COUNTIF(C6:C43, 2)</f>
        <v>16</v>
      </c>
      <c r="D45" s="7">
        <f t="shared" si="1"/>
        <v>18</v>
      </c>
      <c r="E45" s="7">
        <f t="shared" si="1"/>
        <v>19</v>
      </c>
      <c r="F45" s="19"/>
      <c r="G45" s="20"/>
    </row>
    <row r="46" spans="1:7" x14ac:dyDescent="0.3">
      <c r="A46" s="13" t="s">
        <v>8</v>
      </c>
      <c r="B46" s="7">
        <f>COUNTIF(B6:B43, 1)</f>
        <v>1</v>
      </c>
      <c r="C46" s="7">
        <f t="shared" ref="C46:E46" si="2">COUNTIF(C6:C43, 1)</f>
        <v>0</v>
      </c>
      <c r="D46" s="7">
        <f t="shared" si="2"/>
        <v>1</v>
      </c>
      <c r="E46" s="7">
        <f t="shared" si="2"/>
        <v>0</v>
      </c>
      <c r="F46" s="19"/>
      <c r="G46" s="20"/>
    </row>
    <row r="47" spans="1:7" x14ac:dyDescent="0.3">
      <c r="A47" s="8" t="s">
        <v>9</v>
      </c>
      <c r="B47" s="9">
        <f>SUM(B6:B43)</f>
        <v>93</v>
      </c>
      <c r="C47" s="9">
        <f t="shared" ref="C47:E47" si="3">SUM(C6:C43)</f>
        <v>98</v>
      </c>
      <c r="D47" s="9">
        <f t="shared" si="3"/>
        <v>94</v>
      </c>
      <c r="E47" s="9">
        <f t="shared" si="3"/>
        <v>95</v>
      </c>
    </row>
    <row r="48" spans="1:7" x14ac:dyDescent="0.3">
      <c r="A48" s="8" t="s">
        <v>10</v>
      </c>
      <c r="B48" s="24">
        <f>B47/38</f>
        <v>2.4473684210526314</v>
      </c>
      <c r="C48" s="24">
        <f t="shared" ref="C48:E48" si="4">C47/38</f>
        <v>2.5789473684210527</v>
      </c>
      <c r="D48" s="24">
        <f t="shared" si="4"/>
        <v>2.4736842105263159</v>
      </c>
      <c r="E48" s="24">
        <f t="shared" si="4"/>
        <v>2.5</v>
      </c>
    </row>
    <row r="49" spans="1:14" x14ac:dyDescent="0.3">
      <c r="A49" s="11" t="s">
        <v>11</v>
      </c>
      <c r="B49" s="43">
        <f>AVERAGE(B48:C48)</f>
        <v>2.513157894736842</v>
      </c>
      <c r="C49" s="43"/>
      <c r="D49" s="43">
        <f>AVERAGE(D48:E48)</f>
        <v>2.486842105263158</v>
      </c>
      <c r="E49" s="43"/>
    </row>
    <row r="50" spans="1:14" x14ac:dyDescent="0.3">
      <c r="A50" s="39" t="s">
        <v>12</v>
      </c>
      <c r="B50" s="39"/>
      <c r="C50" s="39"/>
      <c r="D50" s="39"/>
      <c r="E50" s="39"/>
      <c r="F50" s="16"/>
      <c r="G50" s="16"/>
      <c r="H50" s="16"/>
      <c r="I50" s="16"/>
      <c r="J50" s="16"/>
      <c r="K50" s="16"/>
      <c r="L50" s="16"/>
      <c r="M50" s="16"/>
      <c r="N50" s="16"/>
    </row>
  </sheetData>
  <mergeCells count="12">
    <mergeCell ref="B49:C49"/>
    <mergeCell ref="D49:E49"/>
    <mergeCell ref="A50:E50"/>
    <mergeCell ref="A1:E1"/>
    <mergeCell ref="A2:A3"/>
    <mergeCell ref="B2:E2"/>
    <mergeCell ref="B3:C3"/>
    <mergeCell ref="D3:E3"/>
    <mergeCell ref="B4:B5"/>
    <mergeCell ref="C4:C5"/>
    <mergeCell ref="D4:D5"/>
    <mergeCell ref="E4:E5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2"/>
  <sheetViews>
    <sheetView tabSelected="1" zoomScale="70" zoomScaleNormal="70" workbookViewId="0">
      <selection activeCell="H57" sqref="H57"/>
    </sheetView>
  </sheetViews>
  <sheetFormatPr defaultColWidth="9" defaultRowHeight="15" x14ac:dyDescent="0.3"/>
  <cols>
    <col min="1" max="1" width="13.5" style="2" bestFit="1" customWidth="1"/>
    <col min="2" max="13" width="16.625" style="2" customWidth="1"/>
    <col min="14" max="16384" width="9" style="2"/>
  </cols>
  <sheetData>
    <row r="1" spans="1:13" ht="15" customHeight="1" x14ac:dyDescent="0.3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.75" customHeight="1" x14ac:dyDescent="0.3">
      <c r="A2" s="41" t="s">
        <v>0</v>
      </c>
      <c r="B2" s="41" t="s">
        <v>13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x14ac:dyDescent="0.3">
      <c r="A3" s="41"/>
      <c r="B3" s="41" t="s">
        <v>14</v>
      </c>
      <c r="C3" s="41"/>
      <c r="D3" s="41"/>
      <c r="E3" s="41"/>
      <c r="F3" s="41"/>
      <c r="G3" s="41"/>
      <c r="H3" s="41"/>
      <c r="I3" s="41" t="s">
        <v>15</v>
      </c>
      <c r="J3" s="41"/>
      <c r="K3" s="41"/>
      <c r="L3" s="41"/>
      <c r="M3" s="41"/>
    </row>
    <row r="4" spans="1:13" x14ac:dyDescent="0.3">
      <c r="A4" s="3" t="s">
        <v>4</v>
      </c>
      <c r="B4" s="32" t="s">
        <v>19</v>
      </c>
      <c r="C4" s="32" t="s">
        <v>20</v>
      </c>
      <c r="D4" s="32" t="s">
        <v>21</v>
      </c>
      <c r="E4" s="32" t="s">
        <v>22</v>
      </c>
      <c r="F4" s="32" t="s">
        <v>23</v>
      </c>
      <c r="G4" s="32" t="s">
        <v>24</v>
      </c>
      <c r="H4" s="32" t="s">
        <v>25</v>
      </c>
      <c r="I4" s="32" t="s">
        <v>26</v>
      </c>
      <c r="J4" s="32" t="s">
        <v>27</v>
      </c>
      <c r="K4" s="32" t="s">
        <v>30</v>
      </c>
      <c r="L4" s="32" t="s">
        <v>28</v>
      </c>
      <c r="M4" s="32" t="s">
        <v>29</v>
      </c>
    </row>
    <row r="5" spans="1:13" x14ac:dyDescent="0.3">
      <c r="A5" s="3" t="s">
        <v>16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12" customFormat="1" ht="17.25" customHeight="1" x14ac:dyDescent="0.3">
      <c r="A6" s="4">
        <v>1</v>
      </c>
      <c r="B6" s="5">
        <v>3</v>
      </c>
      <c r="C6" s="5">
        <v>2</v>
      </c>
      <c r="D6" s="5">
        <v>3</v>
      </c>
      <c r="E6" s="5">
        <v>3</v>
      </c>
      <c r="F6" s="5">
        <v>3</v>
      </c>
      <c r="G6" s="5">
        <v>2</v>
      </c>
      <c r="H6" s="5">
        <v>3</v>
      </c>
      <c r="I6" s="5">
        <v>3</v>
      </c>
      <c r="J6" s="5">
        <v>3</v>
      </c>
      <c r="K6" s="5">
        <v>2</v>
      </c>
      <c r="L6" s="5">
        <v>3</v>
      </c>
      <c r="M6" s="5">
        <v>3</v>
      </c>
    </row>
    <row r="7" spans="1:13" s="12" customFormat="1" ht="17.25" customHeight="1" x14ac:dyDescent="0.3">
      <c r="A7" s="4">
        <v>2</v>
      </c>
      <c r="B7" s="5">
        <v>2</v>
      </c>
      <c r="C7" s="5">
        <v>3</v>
      </c>
      <c r="D7" s="5">
        <v>3</v>
      </c>
      <c r="E7" s="5">
        <v>3</v>
      </c>
      <c r="F7" s="5">
        <v>3</v>
      </c>
      <c r="G7" s="5">
        <v>3</v>
      </c>
      <c r="H7" s="5">
        <v>3</v>
      </c>
      <c r="I7" s="5">
        <v>3</v>
      </c>
      <c r="J7" s="5">
        <v>3</v>
      </c>
      <c r="K7" s="5">
        <v>3</v>
      </c>
      <c r="L7" s="5">
        <v>3</v>
      </c>
      <c r="M7" s="5">
        <v>2</v>
      </c>
    </row>
    <row r="8" spans="1:13" s="12" customFormat="1" ht="17.25" customHeight="1" x14ac:dyDescent="0.3">
      <c r="A8" s="4">
        <v>3</v>
      </c>
      <c r="B8" s="5">
        <v>2</v>
      </c>
      <c r="C8" s="5">
        <v>3</v>
      </c>
      <c r="D8" s="5">
        <v>3</v>
      </c>
      <c r="E8" s="5">
        <v>3</v>
      </c>
      <c r="F8" s="5">
        <v>3</v>
      </c>
      <c r="G8" s="5">
        <v>3</v>
      </c>
      <c r="H8" s="5">
        <v>3</v>
      </c>
      <c r="I8" s="5">
        <v>3</v>
      </c>
      <c r="J8" s="5">
        <v>2</v>
      </c>
      <c r="K8" s="5">
        <v>3</v>
      </c>
      <c r="L8" s="5">
        <v>3</v>
      </c>
      <c r="M8" s="5">
        <v>3</v>
      </c>
    </row>
    <row r="9" spans="1:13" s="12" customFormat="1" ht="17.25" customHeight="1" x14ac:dyDescent="0.3">
      <c r="A9" s="4">
        <v>4</v>
      </c>
      <c r="B9" s="5">
        <v>3</v>
      </c>
      <c r="C9" s="5">
        <v>3</v>
      </c>
      <c r="D9" s="5">
        <v>3</v>
      </c>
      <c r="E9" s="5">
        <v>2</v>
      </c>
      <c r="F9" s="5">
        <v>3</v>
      </c>
      <c r="G9" s="5">
        <v>3</v>
      </c>
      <c r="H9" s="5">
        <v>3</v>
      </c>
      <c r="I9" s="5">
        <v>3</v>
      </c>
      <c r="J9" s="5">
        <v>3</v>
      </c>
      <c r="K9" s="5">
        <v>2</v>
      </c>
      <c r="L9" s="5">
        <v>3</v>
      </c>
      <c r="M9" s="5">
        <v>2</v>
      </c>
    </row>
    <row r="10" spans="1:13" s="12" customFormat="1" ht="17.25" customHeight="1" x14ac:dyDescent="0.3">
      <c r="A10" s="4">
        <v>5</v>
      </c>
      <c r="B10" s="5">
        <v>3</v>
      </c>
      <c r="C10" s="5">
        <v>2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  <c r="I10" s="5">
        <v>3</v>
      </c>
      <c r="J10" s="5">
        <v>3</v>
      </c>
      <c r="K10" s="5">
        <v>3</v>
      </c>
      <c r="L10" s="5">
        <v>3</v>
      </c>
      <c r="M10" s="5">
        <v>3</v>
      </c>
    </row>
    <row r="11" spans="1:13" s="12" customFormat="1" ht="17.25" customHeight="1" x14ac:dyDescent="0.3">
      <c r="A11" s="4">
        <v>6</v>
      </c>
      <c r="B11" s="5">
        <v>3</v>
      </c>
      <c r="C11" s="5">
        <v>3</v>
      </c>
      <c r="D11" s="5">
        <v>2</v>
      </c>
      <c r="E11" s="5">
        <v>2</v>
      </c>
      <c r="F11" s="5">
        <v>3</v>
      </c>
      <c r="G11" s="5">
        <v>2</v>
      </c>
      <c r="H11" s="5">
        <v>3</v>
      </c>
      <c r="I11" s="5">
        <v>2</v>
      </c>
      <c r="J11" s="5">
        <v>2</v>
      </c>
      <c r="K11" s="5">
        <v>2</v>
      </c>
      <c r="L11" s="5">
        <v>3</v>
      </c>
      <c r="M11" s="5">
        <v>3</v>
      </c>
    </row>
    <row r="12" spans="1:13" s="12" customFormat="1" ht="17.25" customHeight="1" x14ac:dyDescent="0.3">
      <c r="A12" s="4">
        <v>7</v>
      </c>
      <c r="B12" s="5">
        <v>3</v>
      </c>
      <c r="C12" s="5">
        <v>3</v>
      </c>
      <c r="D12" s="5">
        <v>3</v>
      </c>
      <c r="E12" s="5">
        <v>2</v>
      </c>
      <c r="F12" s="5">
        <v>3</v>
      </c>
      <c r="G12" s="5">
        <v>3</v>
      </c>
      <c r="H12" s="5">
        <v>3</v>
      </c>
      <c r="I12" s="5">
        <v>3</v>
      </c>
      <c r="J12" s="5">
        <v>3</v>
      </c>
      <c r="K12" s="5">
        <v>3</v>
      </c>
      <c r="L12" s="5">
        <v>2</v>
      </c>
      <c r="M12" s="5">
        <v>3</v>
      </c>
    </row>
    <row r="13" spans="1:13" s="12" customFormat="1" ht="17.25" customHeight="1" x14ac:dyDescent="0.3">
      <c r="A13" s="4">
        <v>8</v>
      </c>
      <c r="B13" s="5">
        <v>3</v>
      </c>
      <c r="C13" s="5">
        <v>2</v>
      </c>
      <c r="D13" s="5">
        <v>3</v>
      </c>
      <c r="E13" s="5">
        <v>3</v>
      </c>
      <c r="F13" s="5">
        <v>2</v>
      </c>
      <c r="G13" s="5">
        <v>3</v>
      </c>
      <c r="H13" s="5">
        <v>2</v>
      </c>
      <c r="I13" s="5">
        <v>3</v>
      </c>
      <c r="J13" s="5">
        <v>2</v>
      </c>
      <c r="K13" s="5">
        <v>3</v>
      </c>
      <c r="L13" s="5">
        <v>3</v>
      </c>
      <c r="M13" s="5">
        <v>2</v>
      </c>
    </row>
    <row r="14" spans="1:13" s="12" customFormat="1" ht="17.25" customHeight="1" x14ac:dyDescent="0.3">
      <c r="A14" s="4">
        <v>9</v>
      </c>
      <c r="B14" s="5">
        <v>2</v>
      </c>
      <c r="C14" s="5">
        <v>3</v>
      </c>
      <c r="D14" s="5">
        <v>2</v>
      </c>
      <c r="E14" s="5">
        <v>2</v>
      </c>
      <c r="F14" s="5">
        <v>3</v>
      </c>
      <c r="G14" s="5">
        <v>2</v>
      </c>
      <c r="H14" s="5">
        <v>3</v>
      </c>
      <c r="I14" s="5">
        <v>3</v>
      </c>
      <c r="J14" s="5">
        <v>3</v>
      </c>
      <c r="K14" s="5">
        <v>2</v>
      </c>
      <c r="L14" s="5">
        <v>3</v>
      </c>
      <c r="M14" s="5">
        <v>3</v>
      </c>
    </row>
    <row r="15" spans="1:13" s="12" customFormat="1" ht="17.25" customHeight="1" x14ac:dyDescent="0.3">
      <c r="A15" s="4">
        <v>10</v>
      </c>
      <c r="B15" s="5">
        <v>3</v>
      </c>
      <c r="C15" s="5">
        <v>2</v>
      </c>
      <c r="D15" s="5">
        <v>3</v>
      </c>
      <c r="E15" s="5">
        <v>3</v>
      </c>
      <c r="F15" s="5">
        <v>3</v>
      </c>
      <c r="G15" s="5">
        <v>3</v>
      </c>
      <c r="H15" s="5">
        <v>3</v>
      </c>
      <c r="I15" s="5">
        <v>3</v>
      </c>
      <c r="J15" s="5">
        <v>2</v>
      </c>
      <c r="K15" s="5">
        <v>2</v>
      </c>
      <c r="L15" s="5">
        <v>3</v>
      </c>
      <c r="M15" s="5">
        <v>3</v>
      </c>
    </row>
    <row r="16" spans="1:13" s="12" customFormat="1" ht="17.25" customHeight="1" x14ac:dyDescent="0.3">
      <c r="A16" s="4">
        <v>11</v>
      </c>
      <c r="B16" s="5">
        <v>2</v>
      </c>
      <c r="C16" s="5">
        <v>3</v>
      </c>
      <c r="D16" s="5">
        <v>3</v>
      </c>
      <c r="E16" s="5">
        <v>3</v>
      </c>
      <c r="F16" s="5">
        <v>3</v>
      </c>
      <c r="G16" s="5">
        <v>3</v>
      </c>
      <c r="H16" s="5">
        <v>3</v>
      </c>
      <c r="I16" s="5">
        <v>2</v>
      </c>
      <c r="J16" s="5">
        <v>2</v>
      </c>
      <c r="K16" s="5">
        <v>3</v>
      </c>
      <c r="L16" s="5">
        <v>3</v>
      </c>
      <c r="M16" s="5">
        <v>2</v>
      </c>
    </row>
    <row r="17" spans="1:13" s="12" customFormat="1" ht="17.25" customHeight="1" x14ac:dyDescent="0.3">
      <c r="A17" s="4">
        <v>12</v>
      </c>
      <c r="B17" s="5">
        <v>3</v>
      </c>
      <c r="C17" s="5">
        <v>2</v>
      </c>
      <c r="D17" s="5">
        <v>3</v>
      </c>
      <c r="E17" s="5">
        <v>3</v>
      </c>
      <c r="F17" s="5">
        <v>3</v>
      </c>
      <c r="G17" s="5">
        <v>2</v>
      </c>
      <c r="H17" s="5">
        <v>3</v>
      </c>
      <c r="I17" s="5">
        <v>2</v>
      </c>
      <c r="J17" s="5">
        <v>2</v>
      </c>
      <c r="K17" s="5">
        <v>3</v>
      </c>
      <c r="L17" s="5">
        <v>3</v>
      </c>
      <c r="M17" s="5">
        <v>3</v>
      </c>
    </row>
    <row r="18" spans="1:13" s="12" customFormat="1" ht="17.25" customHeight="1" x14ac:dyDescent="0.3">
      <c r="A18" s="4">
        <v>13</v>
      </c>
      <c r="B18" s="5">
        <v>2</v>
      </c>
      <c r="C18" s="5">
        <v>3</v>
      </c>
      <c r="D18" s="5">
        <v>2</v>
      </c>
      <c r="E18" s="5">
        <v>3</v>
      </c>
      <c r="F18" s="5">
        <v>2</v>
      </c>
      <c r="G18" s="5">
        <v>3</v>
      </c>
      <c r="H18" s="5">
        <v>3</v>
      </c>
      <c r="I18" s="5">
        <v>3</v>
      </c>
      <c r="J18" s="5">
        <v>3</v>
      </c>
      <c r="K18" s="5">
        <v>2</v>
      </c>
      <c r="L18" s="5">
        <v>2</v>
      </c>
      <c r="M18" s="5">
        <v>3</v>
      </c>
    </row>
    <row r="19" spans="1:13" s="12" customFormat="1" ht="17.25" customHeight="1" x14ac:dyDescent="0.3">
      <c r="A19" s="4">
        <v>14</v>
      </c>
      <c r="B19" s="5">
        <v>3</v>
      </c>
      <c r="C19" s="5">
        <v>3</v>
      </c>
      <c r="D19" s="5">
        <v>3</v>
      </c>
      <c r="E19" s="5">
        <v>2</v>
      </c>
      <c r="F19" s="5">
        <v>3</v>
      </c>
      <c r="G19" s="5">
        <v>2</v>
      </c>
      <c r="H19" s="5">
        <v>3</v>
      </c>
      <c r="I19" s="5">
        <v>3</v>
      </c>
      <c r="J19" s="5">
        <v>3</v>
      </c>
      <c r="K19" s="5">
        <v>2</v>
      </c>
      <c r="L19" s="5">
        <v>3</v>
      </c>
      <c r="M19" s="5">
        <v>3</v>
      </c>
    </row>
    <row r="20" spans="1:13" s="12" customFormat="1" ht="17.25" customHeight="1" x14ac:dyDescent="0.3">
      <c r="A20" s="4">
        <v>15</v>
      </c>
      <c r="B20" s="5">
        <v>3</v>
      </c>
      <c r="C20" s="5">
        <v>2</v>
      </c>
      <c r="D20" s="5">
        <v>3</v>
      </c>
      <c r="E20" s="5">
        <v>2</v>
      </c>
      <c r="F20" s="5">
        <v>2</v>
      </c>
      <c r="G20" s="5">
        <v>2</v>
      </c>
      <c r="H20" s="5">
        <v>3</v>
      </c>
      <c r="I20" s="5">
        <v>2</v>
      </c>
      <c r="J20" s="5">
        <v>2</v>
      </c>
      <c r="K20" s="5">
        <v>3</v>
      </c>
      <c r="L20" s="5">
        <v>3</v>
      </c>
      <c r="M20" s="5">
        <v>2</v>
      </c>
    </row>
    <row r="21" spans="1:13" s="12" customFormat="1" ht="17.25" customHeight="1" x14ac:dyDescent="0.3">
      <c r="A21" s="4">
        <v>16</v>
      </c>
      <c r="B21" s="5">
        <v>3</v>
      </c>
      <c r="C21" s="5">
        <v>2</v>
      </c>
      <c r="D21" s="5">
        <v>3</v>
      </c>
      <c r="E21" s="5">
        <v>3</v>
      </c>
      <c r="F21" s="5">
        <v>3</v>
      </c>
      <c r="G21" s="5">
        <v>3</v>
      </c>
      <c r="H21" s="5">
        <v>2</v>
      </c>
      <c r="I21" s="5">
        <v>3</v>
      </c>
      <c r="J21" s="5">
        <v>3</v>
      </c>
      <c r="K21" s="5">
        <v>2</v>
      </c>
      <c r="L21" s="5">
        <v>3</v>
      </c>
      <c r="M21" s="5">
        <v>2</v>
      </c>
    </row>
    <row r="22" spans="1:13" s="12" customFormat="1" ht="17.25" customHeight="1" x14ac:dyDescent="0.3">
      <c r="A22" s="4">
        <v>17</v>
      </c>
      <c r="B22" s="5">
        <v>2</v>
      </c>
      <c r="C22" s="5">
        <v>3</v>
      </c>
      <c r="D22" s="5">
        <v>3</v>
      </c>
      <c r="E22" s="5">
        <v>3</v>
      </c>
      <c r="F22" s="5">
        <v>3</v>
      </c>
      <c r="G22" s="5">
        <v>2</v>
      </c>
      <c r="H22" s="5">
        <v>3</v>
      </c>
      <c r="I22" s="5">
        <v>3</v>
      </c>
      <c r="J22" s="5">
        <v>2</v>
      </c>
      <c r="K22" s="5">
        <v>2</v>
      </c>
      <c r="L22" s="5">
        <v>3</v>
      </c>
      <c r="M22" s="5">
        <v>3</v>
      </c>
    </row>
    <row r="23" spans="1:13" s="12" customFormat="1" ht="17.25" customHeight="1" x14ac:dyDescent="0.3">
      <c r="A23" s="4">
        <v>18</v>
      </c>
      <c r="B23" s="5">
        <v>3</v>
      </c>
      <c r="C23" s="5">
        <v>3</v>
      </c>
      <c r="D23" s="5">
        <v>3</v>
      </c>
      <c r="E23" s="5">
        <v>2</v>
      </c>
      <c r="F23" s="5">
        <v>3</v>
      </c>
      <c r="G23" s="5">
        <v>3</v>
      </c>
      <c r="H23" s="5">
        <v>3</v>
      </c>
      <c r="I23" s="5">
        <v>3</v>
      </c>
      <c r="J23" s="5">
        <v>2</v>
      </c>
      <c r="K23" s="5">
        <v>3</v>
      </c>
      <c r="L23" s="5">
        <v>3</v>
      </c>
      <c r="M23" s="5">
        <v>3</v>
      </c>
    </row>
    <row r="24" spans="1:13" s="12" customFormat="1" ht="17.25" customHeight="1" x14ac:dyDescent="0.3">
      <c r="A24" s="4">
        <v>19</v>
      </c>
      <c r="B24" s="5">
        <v>3</v>
      </c>
      <c r="C24" s="5">
        <v>2</v>
      </c>
      <c r="D24" s="5">
        <v>3</v>
      </c>
      <c r="E24" s="5">
        <v>3</v>
      </c>
      <c r="F24" s="5">
        <v>3</v>
      </c>
      <c r="G24" s="5">
        <v>3</v>
      </c>
      <c r="H24" s="5">
        <v>3</v>
      </c>
      <c r="I24" s="5">
        <v>2</v>
      </c>
      <c r="J24" s="5">
        <v>3</v>
      </c>
      <c r="K24" s="5">
        <v>2</v>
      </c>
      <c r="L24" s="5">
        <v>3</v>
      </c>
      <c r="M24" s="5">
        <v>2</v>
      </c>
    </row>
    <row r="25" spans="1:13" s="12" customFormat="1" ht="17.25" customHeight="1" x14ac:dyDescent="0.3">
      <c r="A25" s="4">
        <v>20</v>
      </c>
      <c r="B25" s="5">
        <v>3</v>
      </c>
      <c r="C25" s="5">
        <v>2</v>
      </c>
      <c r="D25" s="5">
        <v>3</v>
      </c>
      <c r="E25" s="5">
        <v>2</v>
      </c>
      <c r="F25" s="5">
        <v>3</v>
      </c>
      <c r="G25" s="5">
        <v>3</v>
      </c>
      <c r="H25" s="5">
        <v>3</v>
      </c>
      <c r="I25" s="5">
        <v>3</v>
      </c>
      <c r="J25" s="5">
        <v>3</v>
      </c>
      <c r="K25" s="5">
        <v>2</v>
      </c>
      <c r="L25" s="5">
        <v>2</v>
      </c>
      <c r="M25" s="5">
        <v>3</v>
      </c>
    </row>
    <row r="26" spans="1:13" s="12" customFormat="1" ht="17.25" customHeight="1" x14ac:dyDescent="0.3">
      <c r="A26" s="4">
        <v>21</v>
      </c>
      <c r="B26" s="5">
        <v>3</v>
      </c>
      <c r="C26" s="5">
        <v>3</v>
      </c>
      <c r="D26" s="5">
        <v>2</v>
      </c>
      <c r="E26" s="5">
        <v>3</v>
      </c>
      <c r="F26" s="5">
        <v>3</v>
      </c>
      <c r="G26" s="5">
        <v>2</v>
      </c>
      <c r="H26" s="5">
        <v>3</v>
      </c>
      <c r="I26" s="5">
        <v>3</v>
      </c>
      <c r="J26" s="5">
        <v>3</v>
      </c>
      <c r="K26" s="5">
        <v>2</v>
      </c>
      <c r="L26" s="5">
        <v>3</v>
      </c>
      <c r="M26" s="5">
        <v>3</v>
      </c>
    </row>
    <row r="27" spans="1:13" s="12" customFormat="1" ht="17.25" customHeight="1" x14ac:dyDescent="0.3">
      <c r="A27" s="4">
        <v>22</v>
      </c>
      <c r="B27" s="5">
        <v>2</v>
      </c>
      <c r="C27" s="5">
        <v>3</v>
      </c>
      <c r="D27" s="5">
        <v>3</v>
      </c>
      <c r="E27" s="5">
        <v>2</v>
      </c>
      <c r="F27" s="5">
        <v>2</v>
      </c>
      <c r="G27" s="5">
        <v>3</v>
      </c>
      <c r="H27" s="5">
        <v>2</v>
      </c>
      <c r="I27" s="5">
        <v>3</v>
      </c>
      <c r="J27" s="5">
        <v>2</v>
      </c>
      <c r="K27" s="5">
        <v>2</v>
      </c>
      <c r="L27" s="5">
        <v>3</v>
      </c>
      <c r="M27" s="5">
        <v>3</v>
      </c>
    </row>
    <row r="28" spans="1:13" s="12" customFormat="1" ht="17.25" customHeight="1" x14ac:dyDescent="0.3">
      <c r="A28" s="4">
        <v>23</v>
      </c>
      <c r="B28" s="5">
        <v>3</v>
      </c>
      <c r="C28" s="5">
        <v>3</v>
      </c>
      <c r="D28" s="5">
        <v>3</v>
      </c>
      <c r="E28" s="5">
        <v>3</v>
      </c>
      <c r="F28" s="5">
        <v>3</v>
      </c>
      <c r="G28" s="5">
        <v>2</v>
      </c>
      <c r="H28" s="5">
        <v>3</v>
      </c>
      <c r="I28" s="5">
        <v>3</v>
      </c>
      <c r="J28" s="5">
        <v>3</v>
      </c>
      <c r="K28" s="5">
        <v>3</v>
      </c>
      <c r="L28" s="5">
        <v>3</v>
      </c>
      <c r="M28" s="5">
        <v>2</v>
      </c>
    </row>
    <row r="29" spans="1:13" s="12" customFormat="1" ht="17.25" customHeight="1" x14ac:dyDescent="0.3">
      <c r="A29" s="4">
        <v>24</v>
      </c>
      <c r="B29" s="5">
        <v>2</v>
      </c>
      <c r="C29" s="5">
        <v>2</v>
      </c>
      <c r="D29" s="5">
        <v>3</v>
      </c>
      <c r="E29" s="5">
        <v>3</v>
      </c>
      <c r="F29" s="5">
        <v>3</v>
      </c>
      <c r="G29" s="5">
        <v>3</v>
      </c>
      <c r="H29" s="5">
        <v>3</v>
      </c>
      <c r="I29" s="5">
        <v>3</v>
      </c>
      <c r="J29" s="5">
        <v>3</v>
      </c>
      <c r="K29" s="5">
        <v>3</v>
      </c>
      <c r="L29" s="5">
        <v>3</v>
      </c>
      <c r="M29" s="5">
        <v>3</v>
      </c>
    </row>
    <row r="30" spans="1:13" s="12" customFormat="1" ht="17.25" customHeight="1" x14ac:dyDescent="0.3">
      <c r="A30" s="4">
        <v>25</v>
      </c>
      <c r="B30" s="5">
        <v>3</v>
      </c>
      <c r="C30" s="5">
        <v>3</v>
      </c>
      <c r="D30" s="5">
        <v>3</v>
      </c>
      <c r="E30" s="5">
        <v>3</v>
      </c>
      <c r="F30" s="5">
        <v>3</v>
      </c>
      <c r="G30" s="5">
        <v>2</v>
      </c>
      <c r="H30" s="5">
        <v>3</v>
      </c>
      <c r="I30" s="5">
        <v>3</v>
      </c>
      <c r="J30" s="5">
        <v>2</v>
      </c>
      <c r="K30" s="5">
        <v>2</v>
      </c>
      <c r="L30" s="5">
        <v>3</v>
      </c>
      <c r="M30" s="5">
        <v>3</v>
      </c>
    </row>
    <row r="31" spans="1:13" s="12" customFormat="1" ht="17.25" customHeight="1" x14ac:dyDescent="0.3">
      <c r="A31" s="4">
        <v>26</v>
      </c>
      <c r="B31" s="5">
        <v>3</v>
      </c>
      <c r="C31" s="5">
        <v>2</v>
      </c>
      <c r="D31" s="5">
        <v>2</v>
      </c>
      <c r="E31" s="5">
        <v>2</v>
      </c>
      <c r="F31" s="5">
        <v>3</v>
      </c>
      <c r="G31" s="5">
        <v>2</v>
      </c>
      <c r="H31" s="5">
        <v>3</v>
      </c>
      <c r="I31" s="5">
        <v>2</v>
      </c>
      <c r="J31" s="5">
        <v>2</v>
      </c>
      <c r="K31" s="5">
        <v>2</v>
      </c>
      <c r="L31" s="5">
        <v>2</v>
      </c>
      <c r="M31" s="5">
        <v>3</v>
      </c>
    </row>
    <row r="32" spans="1:13" s="12" customFormat="1" ht="17.25" customHeight="1" x14ac:dyDescent="0.3">
      <c r="A32" s="4">
        <v>27</v>
      </c>
      <c r="B32" s="5">
        <v>3</v>
      </c>
      <c r="C32" s="5">
        <v>3</v>
      </c>
      <c r="D32" s="5">
        <v>3</v>
      </c>
      <c r="E32" s="5">
        <v>3</v>
      </c>
      <c r="F32" s="5">
        <v>3</v>
      </c>
      <c r="G32" s="5">
        <v>3</v>
      </c>
      <c r="H32" s="5">
        <v>3</v>
      </c>
      <c r="I32" s="5">
        <v>3</v>
      </c>
      <c r="J32" s="5">
        <v>3</v>
      </c>
      <c r="K32" s="5">
        <v>3</v>
      </c>
      <c r="L32" s="5">
        <v>3</v>
      </c>
      <c r="M32" s="5">
        <v>2</v>
      </c>
    </row>
    <row r="33" spans="1:13" s="12" customFormat="1" ht="17.25" customHeight="1" x14ac:dyDescent="0.3">
      <c r="A33" s="4">
        <v>28</v>
      </c>
      <c r="B33" s="5">
        <v>3</v>
      </c>
      <c r="C33" s="5">
        <v>2</v>
      </c>
      <c r="D33" s="5">
        <v>2</v>
      </c>
      <c r="E33" s="5">
        <v>3</v>
      </c>
      <c r="F33" s="5">
        <v>2</v>
      </c>
      <c r="G33" s="5">
        <v>2</v>
      </c>
      <c r="H33" s="5">
        <v>2</v>
      </c>
      <c r="I33" s="5">
        <v>3</v>
      </c>
      <c r="J33" s="5">
        <v>3</v>
      </c>
      <c r="K33" s="5">
        <v>2</v>
      </c>
      <c r="L33" s="5">
        <v>3</v>
      </c>
      <c r="M33" s="5">
        <v>3</v>
      </c>
    </row>
    <row r="34" spans="1:13" s="12" customFormat="1" ht="17.25" customHeight="1" x14ac:dyDescent="0.3">
      <c r="A34" s="4">
        <v>29</v>
      </c>
      <c r="B34" s="5">
        <v>2</v>
      </c>
      <c r="C34" s="5">
        <v>3</v>
      </c>
      <c r="D34" s="5">
        <v>3</v>
      </c>
      <c r="E34" s="5">
        <v>3</v>
      </c>
      <c r="F34" s="5">
        <v>3</v>
      </c>
      <c r="G34" s="5">
        <v>3</v>
      </c>
      <c r="H34" s="5">
        <v>3</v>
      </c>
      <c r="I34" s="5">
        <v>3</v>
      </c>
      <c r="J34" s="5">
        <v>3</v>
      </c>
      <c r="K34" s="5">
        <v>3</v>
      </c>
      <c r="L34" s="5">
        <v>3</v>
      </c>
      <c r="M34" s="5">
        <v>3</v>
      </c>
    </row>
    <row r="35" spans="1:13" s="12" customFormat="1" ht="17.25" customHeight="1" x14ac:dyDescent="0.3">
      <c r="A35" s="4">
        <v>30</v>
      </c>
      <c r="B35" s="5">
        <v>3</v>
      </c>
      <c r="C35" s="5">
        <v>2</v>
      </c>
      <c r="D35" s="5">
        <v>3</v>
      </c>
      <c r="E35" s="5">
        <v>2</v>
      </c>
      <c r="F35" s="5">
        <v>2</v>
      </c>
      <c r="G35" s="5">
        <v>3</v>
      </c>
      <c r="H35" s="5">
        <v>3</v>
      </c>
      <c r="I35" s="5">
        <v>2</v>
      </c>
      <c r="J35" s="5">
        <v>3</v>
      </c>
      <c r="K35" s="5">
        <v>2</v>
      </c>
      <c r="L35" s="5">
        <v>2</v>
      </c>
      <c r="M35" s="5">
        <v>3</v>
      </c>
    </row>
    <row r="36" spans="1:13" s="12" customFormat="1" ht="17.25" customHeight="1" x14ac:dyDescent="0.3">
      <c r="A36" s="4">
        <v>31</v>
      </c>
      <c r="B36" s="5">
        <v>3</v>
      </c>
      <c r="C36" s="5">
        <v>3</v>
      </c>
      <c r="D36" s="5">
        <v>3</v>
      </c>
      <c r="E36" s="5">
        <v>3</v>
      </c>
      <c r="F36" s="5">
        <v>3</v>
      </c>
      <c r="G36" s="5">
        <v>2</v>
      </c>
      <c r="H36" s="5">
        <v>3</v>
      </c>
      <c r="I36" s="5">
        <v>3</v>
      </c>
      <c r="J36" s="5">
        <v>3</v>
      </c>
      <c r="K36" s="5">
        <v>3</v>
      </c>
      <c r="L36" s="5">
        <v>3</v>
      </c>
      <c r="M36" s="5">
        <v>3</v>
      </c>
    </row>
    <row r="37" spans="1:13" x14ac:dyDescent="0.3">
      <c r="A37" s="4">
        <v>32</v>
      </c>
      <c r="B37" s="5">
        <v>3</v>
      </c>
      <c r="C37" s="5">
        <v>2</v>
      </c>
      <c r="D37" s="5">
        <v>3</v>
      </c>
      <c r="E37" s="5">
        <v>3</v>
      </c>
      <c r="F37" s="5">
        <v>3</v>
      </c>
      <c r="G37" s="5">
        <v>3</v>
      </c>
      <c r="H37" s="5">
        <v>3</v>
      </c>
      <c r="I37" s="5">
        <v>3</v>
      </c>
      <c r="J37" s="5">
        <v>2</v>
      </c>
      <c r="K37" s="5">
        <v>3</v>
      </c>
      <c r="L37" s="5">
        <v>3</v>
      </c>
      <c r="M37" s="5">
        <v>2</v>
      </c>
    </row>
    <row r="38" spans="1:13" x14ac:dyDescent="0.3">
      <c r="A38" s="4">
        <v>33</v>
      </c>
      <c r="B38" s="5">
        <v>3</v>
      </c>
      <c r="C38" s="5">
        <v>3</v>
      </c>
      <c r="D38" s="5">
        <v>3</v>
      </c>
      <c r="E38" s="5">
        <v>2</v>
      </c>
      <c r="F38" s="5">
        <v>2</v>
      </c>
      <c r="G38" s="5">
        <v>2</v>
      </c>
      <c r="H38" s="5">
        <v>3</v>
      </c>
      <c r="I38" s="5">
        <v>3</v>
      </c>
      <c r="J38" s="5">
        <v>3</v>
      </c>
      <c r="K38" s="5">
        <v>2</v>
      </c>
      <c r="L38" s="5">
        <v>3</v>
      </c>
      <c r="M38" s="5">
        <v>3</v>
      </c>
    </row>
    <row r="39" spans="1:13" x14ac:dyDescent="0.3">
      <c r="A39" s="4">
        <v>34</v>
      </c>
      <c r="B39" s="5">
        <v>3</v>
      </c>
      <c r="C39" s="5">
        <v>3</v>
      </c>
      <c r="D39" s="5">
        <v>3</v>
      </c>
      <c r="E39" s="5">
        <v>3</v>
      </c>
      <c r="F39" s="5">
        <v>3</v>
      </c>
      <c r="G39" s="5">
        <v>2</v>
      </c>
      <c r="H39" s="5">
        <v>2</v>
      </c>
      <c r="I39" s="5">
        <v>3</v>
      </c>
      <c r="J39" s="5">
        <v>3</v>
      </c>
      <c r="K39" s="5">
        <v>2</v>
      </c>
      <c r="L39" s="5">
        <v>3</v>
      </c>
      <c r="M39" s="5">
        <v>3</v>
      </c>
    </row>
    <row r="40" spans="1:13" x14ac:dyDescent="0.3">
      <c r="A40" s="4">
        <v>35</v>
      </c>
      <c r="B40" s="5">
        <v>3</v>
      </c>
      <c r="C40" s="5">
        <v>2</v>
      </c>
      <c r="D40" s="5">
        <v>2</v>
      </c>
      <c r="E40" s="5">
        <v>2</v>
      </c>
      <c r="F40" s="5">
        <v>3</v>
      </c>
      <c r="G40" s="5">
        <v>2</v>
      </c>
      <c r="H40" s="5">
        <v>3</v>
      </c>
      <c r="I40" s="5">
        <v>3</v>
      </c>
      <c r="J40" s="5">
        <v>2</v>
      </c>
      <c r="K40" s="5">
        <v>2</v>
      </c>
      <c r="L40" s="5">
        <v>3</v>
      </c>
      <c r="M40" s="5">
        <v>3</v>
      </c>
    </row>
    <row r="41" spans="1:13" x14ac:dyDescent="0.3">
      <c r="A41" s="4">
        <v>36</v>
      </c>
      <c r="B41" s="5">
        <v>2</v>
      </c>
      <c r="C41" s="5">
        <v>3</v>
      </c>
      <c r="D41" s="5">
        <v>2</v>
      </c>
      <c r="E41" s="5">
        <v>3</v>
      </c>
      <c r="F41" s="5">
        <v>3</v>
      </c>
      <c r="G41" s="5">
        <v>3</v>
      </c>
      <c r="H41" s="5">
        <v>3</v>
      </c>
      <c r="I41" s="5">
        <v>2</v>
      </c>
      <c r="J41" s="5">
        <v>3</v>
      </c>
      <c r="K41" s="5">
        <v>3</v>
      </c>
      <c r="L41" s="5">
        <v>3</v>
      </c>
      <c r="M41" s="5">
        <v>2</v>
      </c>
    </row>
    <row r="42" spans="1:13" x14ac:dyDescent="0.3">
      <c r="A42" s="4">
        <v>37</v>
      </c>
      <c r="B42" s="5">
        <v>3</v>
      </c>
      <c r="C42" s="5">
        <v>3</v>
      </c>
      <c r="D42" s="5">
        <v>3</v>
      </c>
      <c r="E42" s="5">
        <v>3</v>
      </c>
      <c r="F42" s="5">
        <v>3</v>
      </c>
      <c r="G42" s="5">
        <v>2</v>
      </c>
      <c r="H42" s="5">
        <v>3</v>
      </c>
      <c r="I42" s="5">
        <v>3</v>
      </c>
      <c r="J42" s="5">
        <v>3</v>
      </c>
      <c r="K42" s="5">
        <v>3</v>
      </c>
      <c r="L42" s="5">
        <v>3</v>
      </c>
      <c r="M42" s="5">
        <v>3</v>
      </c>
    </row>
    <row r="43" spans="1:13" x14ac:dyDescent="0.3">
      <c r="A43" s="4">
        <v>38</v>
      </c>
      <c r="B43" s="5">
        <v>3</v>
      </c>
      <c r="C43" s="5">
        <v>2</v>
      </c>
      <c r="D43" s="5">
        <v>3</v>
      </c>
      <c r="E43" s="5">
        <v>2</v>
      </c>
      <c r="F43" s="5">
        <v>3</v>
      </c>
      <c r="G43" s="5">
        <v>3</v>
      </c>
      <c r="H43" s="5">
        <v>2</v>
      </c>
      <c r="I43" s="5">
        <v>2</v>
      </c>
      <c r="J43" s="5">
        <v>2</v>
      </c>
      <c r="K43" s="5">
        <v>2</v>
      </c>
      <c r="L43" s="5">
        <v>3</v>
      </c>
      <c r="M43" s="5">
        <v>3</v>
      </c>
    </row>
    <row r="44" spans="1:13" x14ac:dyDescent="0.3">
      <c r="A44" s="4">
        <v>39</v>
      </c>
      <c r="B44" s="5">
        <v>2</v>
      </c>
      <c r="C44" s="5">
        <v>3</v>
      </c>
      <c r="D44" s="5">
        <v>2</v>
      </c>
      <c r="E44" s="5">
        <v>3</v>
      </c>
      <c r="F44" s="5">
        <v>3</v>
      </c>
      <c r="G44" s="5">
        <v>2</v>
      </c>
      <c r="H44" s="5">
        <v>3</v>
      </c>
      <c r="I44" s="5">
        <v>3</v>
      </c>
      <c r="J44" s="5">
        <v>3</v>
      </c>
      <c r="K44" s="5">
        <v>3</v>
      </c>
      <c r="L44" s="5">
        <v>3</v>
      </c>
      <c r="M44" s="5">
        <v>2</v>
      </c>
    </row>
    <row r="45" spans="1:13" x14ac:dyDescent="0.3">
      <c r="A45" s="4">
        <v>40</v>
      </c>
      <c r="B45" s="5">
        <v>3</v>
      </c>
      <c r="C45" s="5">
        <v>3</v>
      </c>
      <c r="D45" s="5">
        <v>3</v>
      </c>
      <c r="E45" s="5">
        <v>2</v>
      </c>
      <c r="F45" s="5">
        <v>3</v>
      </c>
      <c r="G45" s="5">
        <v>3</v>
      </c>
      <c r="H45" s="5">
        <v>3</v>
      </c>
      <c r="I45" s="5">
        <v>2</v>
      </c>
      <c r="J45" s="5">
        <v>2</v>
      </c>
      <c r="K45" s="5">
        <v>2</v>
      </c>
      <c r="L45" s="5">
        <v>3</v>
      </c>
      <c r="M45" s="5">
        <v>3</v>
      </c>
    </row>
    <row r="46" spans="1:13" x14ac:dyDescent="0.3">
      <c r="A46" s="13" t="s">
        <v>6</v>
      </c>
      <c r="B46" s="14">
        <f t="shared" ref="B46:M46" si="0">COUNTIF(B6:B45, 3)</f>
        <v>29</v>
      </c>
      <c r="C46" s="14">
        <f t="shared" si="0"/>
        <v>24</v>
      </c>
      <c r="D46" s="14">
        <f t="shared" si="0"/>
        <v>31</v>
      </c>
      <c r="E46" s="14">
        <f t="shared" si="0"/>
        <v>25</v>
      </c>
      <c r="F46" s="14">
        <f t="shared" si="0"/>
        <v>33</v>
      </c>
      <c r="G46" s="14">
        <f t="shared" si="0"/>
        <v>22</v>
      </c>
      <c r="H46" s="14">
        <f t="shared" si="0"/>
        <v>34</v>
      </c>
      <c r="I46" s="14">
        <f t="shared" si="0"/>
        <v>30</v>
      </c>
      <c r="J46" s="14">
        <f t="shared" si="0"/>
        <v>24</v>
      </c>
      <c r="K46" s="14">
        <f t="shared" si="0"/>
        <v>18</v>
      </c>
      <c r="L46" s="14">
        <f t="shared" si="0"/>
        <v>35</v>
      </c>
      <c r="M46" s="14">
        <f t="shared" si="0"/>
        <v>28</v>
      </c>
    </row>
    <row r="47" spans="1:13" x14ac:dyDescent="0.3">
      <c r="A47" s="13" t="s">
        <v>7</v>
      </c>
      <c r="B47" s="14">
        <f t="shared" ref="B47:M47" si="1">COUNTIF(B6:B45, 2)</f>
        <v>11</v>
      </c>
      <c r="C47" s="14">
        <f t="shared" si="1"/>
        <v>16</v>
      </c>
      <c r="D47" s="14">
        <f t="shared" si="1"/>
        <v>9</v>
      </c>
      <c r="E47" s="14">
        <f t="shared" si="1"/>
        <v>15</v>
      </c>
      <c r="F47" s="14">
        <f t="shared" si="1"/>
        <v>7</v>
      </c>
      <c r="G47" s="14">
        <f t="shared" si="1"/>
        <v>18</v>
      </c>
      <c r="H47" s="14">
        <f t="shared" si="1"/>
        <v>6</v>
      </c>
      <c r="I47" s="14">
        <f t="shared" si="1"/>
        <v>10</v>
      </c>
      <c r="J47" s="14">
        <f t="shared" si="1"/>
        <v>16</v>
      </c>
      <c r="K47" s="14">
        <f t="shared" si="1"/>
        <v>22</v>
      </c>
      <c r="L47" s="14">
        <f t="shared" si="1"/>
        <v>5</v>
      </c>
      <c r="M47" s="14">
        <f t="shared" si="1"/>
        <v>12</v>
      </c>
    </row>
    <row r="48" spans="1:13" x14ac:dyDescent="0.3">
      <c r="A48" s="13" t="s">
        <v>8</v>
      </c>
      <c r="B48" s="14">
        <f t="shared" ref="B48:M48" si="2">COUNTIF(B6:B45, 1)</f>
        <v>0</v>
      </c>
      <c r="C48" s="14">
        <f t="shared" si="2"/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  <c r="M48" s="14">
        <f t="shared" si="2"/>
        <v>0</v>
      </c>
    </row>
    <row r="49" spans="1:14" x14ac:dyDescent="0.3">
      <c r="A49" s="15" t="s">
        <v>9</v>
      </c>
      <c r="B49" s="15">
        <f t="shared" ref="B49:M49" si="3">SUM(B6:B45)</f>
        <v>109</v>
      </c>
      <c r="C49" s="15">
        <f t="shared" si="3"/>
        <v>104</v>
      </c>
      <c r="D49" s="15">
        <f t="shared" si="3"/>
        <v>111</v>
      </c>
      <c r="E49" s="15">
        <f t="shared" si="3"/>
        <v>105</v>
      </c>
      <c r="F49" s="15">
        <f t="shared" si="3"/>
        <v>113</v>
      </c>
      <c r="G49" s="15">
        <f t="shared" si="3"/>
        <v>102</v>
      </c>
      <c r="H49" s="15">
        <f t="shared" si="3"/>
        <v>114</v>
      </c>
      <c r="I49" s="15">
        <f t="shared" si="3"/>
        <v>110</v>
      </c>
      <c r="J49" s="15">
        <f t="shared" si="3"/>
        <v>104</v>
      </c>
      <c r="K49" s="15">
        <f t="shared" si="3"/>
        <v>98</v>
      </c>
      <c r="L49" s="15">
        <f t="shared" si="3"/>
        <v>115</v>
      </c>
      <c r="M49" s="15">
        <f t="shared" si="3"/>
        <v>108</v>
      </c>
    </row>
    <row r="50" spans="1:14" x14ac:dyDescent="0.3">
      <c r="A50" s="15" t="s">
        <v>10</v>
      </c>
      <c r="B50" s="25">
        <f>B49/40</f>
        <v>2.7250000000000001</v>
      </c>
      <c r="C50" s="25">
        <f t="shared" ref="C50:M50" si="4">C49/40</f>
        <v>2.6</v>
      </c>
      <c r="D50" s="25">
        <f t="shared" si="4"/>
        <v>2.7749999999999999</v>
      </c>
      <c r="E50" s="25">
        <f t="shared" si="4"/>
        <v>2.625</v>
      </c>
      <c r="F50" s="25">
        <f t="shared" si="4"/>
        <v>2.8250000000000002</v>
      </c>
      <c r="G50" s="25">
        <f t="shared" si="4"/>
        <v>2.5499999999999998</v>
      </c>
      <c r="H50" s="25">
        <f t="shared" si="4"/>
        <v>2.85</v>
      </c>
      <c r="I50" s="25">
        <f t="shared" si="4"/>
        <v>2.75</v>
      </c>
      <c r="J50" s="25">
        <f t="shared" si="4"/>
        <v>2.6</v>
      </c>
      <c r="K50" s="25">
        <f t="shared" si="4"/>
        <v>2.4500000000000002</v>
      </c>
      <c r="L50" s="25">
        <f t="shared" si="4"/>
        <v>2.875</v>
      </c>
      <c r="M50" s="25">
        <f t="shared" si="4"/>
        <v>2.7</v>
      </c>
    </row>
    <row r="51" spans="1:14" x14ac:dyDescent="0.3">
      <c r="A51" s="15" t="s">
        <v>11</v>
      </c>
      <c r="B51" s="48">
        <f>AVERAGE(B50:H50)</f>
        <v>2.7071428571428577</v>
      </c>
      <c r="C51" s="48"/>
      <c r="D51" s="48"/>
      <c r="E51" s="48"/>
      <c r="F51" s="48"/>
      <c r="G51" s="48"/>
      <c r="H51" s="48"/>
      <c r="I51" s="48">
        <f>AVERAGE(I50:M50)</f>
        <v>2.6749999999999998</v>
      </c>
      <c r="J51" s="48"/>
      <c r="K51" s="48"/>
      <c r="L51" s="48"/>
      <c r="M51" s="48"/>
    </row>
    <row r="52" spans="1:14" x14ac:dyDescent="0.3">
      <c r="A52" s="49" t="s">
        <v>12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16"/>
    </row>
  </sheetData>
  <mergeCells count="20">
    <mergeCell ref="A1:M1"/>
    <mergeCell ref="A2:A3"/>
    <mergeCell ref="B2:M2"/>
    <mergeCell ref="B3:H3"/>
    <mergeCell ref="I3:M3"/>
    <mergeCell ref="M4:M5"/>
    <mergeCell ref="B51:H51"/>
    <mergeCell ref="I51:M51"/>
    <mergeCell ref="A52:M52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Total</vt:lpstr>
      <vt:lpstr>L1</vt:lpstr>
      <vt:lpstr>L2</vt:lpstr>
      <vt:lpstr>L3</vt:lpstr>
      <vt:lpstr>L4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Minhyung Lee</cp:lastModifiedBy>
  <dcterms:created xsi:type="dcterms:W3CDTF">2020-12-22T02:35:54Z</dcterms:created>
  <dcterms:modified xsi:type="dcterms:W3CDTF">2021-01-03T17:48:42Z</dcterms:modified>
</cp:coreProperties>
</file>