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/Users/yeonseokim/Documents/AOL/TMBA_AOL_2020/"/>
    </mc:Choice>
  </mc:AlternateContent>
  <xr:revisionPtr revIDLastSave="0" documentId="13_ncr:1_{9E1B3B33-8E83-EB46-A3C6-65D5D0A7F384}" xr6:coauthVersionLast="46" xr6:coauthVersionMax="46" xr10:uidLastSave="{00000000-0000-0000-0000-000000000000}"/>
  <bookViews>
    <workbookView xWindow="0" yWindow="500" windowWidth="14400" windowHeight="16300" xr2:uid="{00000000-000D-0000-FFFF-FFFF00000000}"/>
  </bookViews>
  <sheets>
    <sheet name="Total" sheetId="1" r:id="rId1"/>
    <sheet name="L1" sheetId="2" r:id="rId2"/>
    <sheet name="L2" sheetId="3" r:id="rId3"/>
    <sheet name="L3" sheetId="4" r:id="rId4"/>
    <sheet name="L4" sheetId="5" r:id="rId5"/>
    <sheet name="L5" sheetId="6" r:id="rId6"/>
  </sheets>
  <definedNames>
    <definedName name="_xlnm.Print_Area" localSheetId="1">'L1'!$A$1:$I$25</definedName>
    <definedName name="_xlnm.Print_Titles" localSheetId="1">'L1'!$1:$3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B37" i="6"/>
  <c r="B35" i="6"/>
  <c r="U38" i="6"/>
  <c r="Q38" i="6"/>
  <c r="M38" i="6"/>
  <c r="I38" i="6"/>
  <c r="E38" i="6"/>
  <c r="V37" i="6"/>
  <c r="V38" i="6" s="1"/>
  <c r="U37" i="6"/>
  <c r="T37" i="6"/>
  <c r="T38" i="6" s="1"/>
  <c r="S37" i="6"/>
  <c r="S38" i="6" s="1"/>
  <c r="R37" i="6"/>
  <c r="R38" i="6" s="1"/>
  <c r="Q37" i="6"/>
  <c r="P37" i="6"/>
  <c r="P38" i="6" s="1"/>
  <c r="O37" i="6"/>
  <c r="O38" i="6" s="1"/>
  <c r="N37" i="6"/>
  <c r="N38" i="6" s="1"/>
  <c r="M37" i="6"/>
  <c r="L37" i="6"/>
  <c r="L38" i="6" s="1"/>
  <c r="K37" i="6"/>
  <c r="K38" i="6" s="1"/>
  <c r="J37" i="6"/>
  <c r="J38" i="6" s="1"/>
  <c r="I37" i="6"/>
  <c r="H37" i="6"/>
  <c r="H38" i="6" s="1"/>
  <c r="G37" i="6"/>
  <c r="G38" i="6" s="1"/>
  <c r="F37" i="6"/>
  <c r="F38" i="6" s="1"/>
  <c r="E37" i="6"/>
  <c r="D37" i="6"/>
  <c r="D38" i="6" s="1"/>
  <c r="C37" i="6"/>
  <c r="C38" i="6" s="1"/>
  <c r="B38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I37" i="5"/>
  <c r="I38" i="5" s="1"/>
  <c r="H37" i="5"/>
  <c r="H38" i="5" s="1"/>
  <c r="G37" i="5"/>
  <c r="G38" i="5" s="1"/>
  <c r="F37" i="5"/>
  <c r="F38" i="5" s="1"/>
  <c r="E37" i="5"/>
  <c r="E38" i="5" s="1"/>
  <c r="D37" i="5"/>
  <c r="D38" i="5" s="1"/>
  <c r="C37" i="5"/>
  <c r="C38" i="5" s="1"/>
  <c r="B37" i="5"/>
  <c r="B38" i="5" s="1"/>
  <c r="I36" i="5"/>
  <c r="H36" i="5"/>
  <c r="G36" i="5"/>
  <c r="F36" i="5"/>
  <c r="E36" i="5"/>
  <c r="D36" i="5"/>
  <c r="C36" i="5"/>
  <c r="B36" i="5"/>
  <c r="I35" i="5"/>
  <c r="H35" i="5"/>
  <c r="G35" i="5"/>
  <c r="F35" i="5"/>
  <c r="E35" i="5"/>
  <c r="D35" i="5"/>
  <c r="C35" i="5"/>
  <c r="B35" i="5"/>
  <c r="I34" i="5"/>
  <c r="H34" i="5"/>
  <c r="G34" i="5"/>
  <c r="F34" i="5"/>
  <c r="E34" i="5"/>
  <c r="D34" i="5"/>
  <c r="C34" i="5"/>
  <c r="B34" i="5"/>
  <c r="I39" i="6" l="1"/>
  <c r="B39" i="6"/>
  <c r="O39" i="6"/>
  <c r="G39" i="5"/>
  <c r="B39" i="5"/>
  <c r="I34" i="3" l="1"/>
  <c r="G34" i="3"/>
  <c r="E34" i="3"/>
  <c r="C34" i="3"/>
  <c r="J33" i="3"/>
  <c r="J34" i="3" s="1"/>
  <c r="I33" i="3"/>
  <c r="H33" i="3"/>
  <c r="H34" i="3" s="1"/>
  <c r="G33" i="3"/>
  <c r="F33" i="3"/>
  <c r="F34" i="3" s="1"/>
  <c r="E33" i="3"/>
  <c r="D33" i="3"/>
  <c r="D34" i="3" s="1"/>
  <c r="C33" i="3"/>
  <c r="B33" i="3"/>
  <c r="B34" i="3" s="1"/>
  <c r="J32" i="3"/>
  <c r="I32" i="3"/>
  <c r="H32" i="3"/>
  <c r="G32" i="3"/>
  <c r="F32" i="3"/>
  <c r="E32" i="3"/>
  <c r="D32" i="3"/>
  <c r="C32" i="3"/>
  <c r="B32" i="3"/>
  <c r="J31" i="3"/>
  <c r="I31" i="3"/>
  <c r="H31" i="3"/>
  <c r="G31" i="3"/>
  <c r="F31" i="3"/>
  <c r="E31" i="3"/>
  <c r="D31" i="3"/>
  <c r="C31" i="3"/>
  <c r="B31" i="3"/>
  <c r="J30" i="3"/>
  <c r="I30" i="3"/>
  <c r="H30" i="3"/>
  <c r="G30" i="3"/>
  <c r="F30" i="3"/>
  <c r="E30" i="3"/>
  <c r="D30" i="3"/>
  <c r="C30" i="3"/>
  <c r="B30" i="3"/>
  <c r="G35" i="3" l="1"/>
  <c r="B35" i="3"/>
  <c r="G34" i="4" l="1"/>
  <c r="C34" i="4"/>
  <c r="H33" i="4"/>
  <c r="H34" i="4" s="1"/>
  <c r="G33" i="4"/>
  <c r="F33" i="4"/>
  <c r="F34" i="4" s="1"/>
  <c r="F35" i="4" s="1"/>
  <c r="E33" i="4"/>
  <c r="E34" i="4" s="1"/>
  <c r="D33" i="4"/>
  <c r="D34" i="4" s="1"/>
  <c r="C33" i="4"/>
  <c r="B33" i="4"/>
  <c r="B34" i="4" s="1"/>
  <c r="B35" i="4" s="1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P34" i="2"/>
  <c r="O34" i="2"/>
  <c r="L34" i="2"/>
  <c r="K34" i="2"/>
  <c r="H34" i="2"/>
  <c r="G34" i="2"/>
  <c r="D34" i="2"/>
  <c r="C34" i="2"/>
  <c r="P33" i="2"/>
  <c r="O33" i="2"/>
  <c r="N33" i="2"/>
  <c r="N34" i="2" s="1"/>
  <c r="M33" i="2"/>
  <c r="M34" i="2" s="1"/>
  <c r="L33" i="2"/>
  <c r="K33" i="2"/>
  <c r="J33" i="2"/>
  <c r="J34" i="2" s="1"/>
  <c r="I33" i="2"/>
  <c r="I34" i="2" s="1"/>
  <c r="H33" i="2"/>
  <c r="G33" i="2"/>
  <c r="F33" i="2"/>
  <c r="F34" i="2" s="1"/>
  <c r="E33" i="2"/>
  <c r="E34" i="2" s="1"/>
  <c r="D33" i="2"/>
  <c r="C33" i="2"/>
  <c r="B33" i="2"/>
  <c r="B34" i="2" s="1"/>
  <c r="B35" i="2" s="1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J35" i="2" l="1"/>
  <c r="L12" i="1" l="1"/>
  <c r="K12" i="1"/>
  <c r="J12" i="1"/>
  <c r="I12" i="1"/>
  <c r="H12" i="1"/>
  <c r="G12" i="1" l="1"/>
  <c r="C12" i="1"/>
  <c r="B12" i="1"/>
  <c r="D12" i="1"/>
  <c r="E13" i="1" l="1"/>
  <c r="C13" i="1"/>
  <c r="B13" i="1"/>
  <c r="D13" i="1"/>
  <c r="D14" i="1" s="1"/>
  <c r="L13" i="1" l="1"/>
  <c r="K13" i="1"/>
  <c r="J13" i="1"/>
  <c r="I13" i="1"/>
  <c r="H13" i="1"/>
  <c r="G13" i="1"/>
  <c r="F13" i="1"/>
  <c r="B14" i="1"/>
  <c r="H14" i="1" l="1"/>
  <c r="J14" i="1"/>
  <c r="F14" i="1"/>
</calcChain>
</file>

<file path=xl/sharedStrings.xml><?xml version="1.0" encoding="utf-8"?>
<sst xmlns="http://schemas.openxmlformats.org/spreadsheetml/2006/main" count="161" uniqueCount="120">
  <si>
    <t>L1</t>
    <phoneticPr fontId="2" type="noConversion"/>
  </si>
  <si>
    <t>L2</t>
    <phoneticPr fontId="2" type="noConversion"/>
  </si>
  <si>
    <t>L3</t>
    <phoneticPr fontId="2" type="noConversion"/>
  </si>
  <si>
    <t>L11</t>
    <phoneticPr fontId="2" type="noConversion"/>
  </si>
  <si>
    <t>L12</t>
    <phoneticPr fontId="2" type="noConversion"/>
  </si>
  <si>
    <t>L21</t>
    <phoneticPr fontId="2" type="noConversion"/>
  </si>
  <si>
    <t>L22</t>
    <phoneticPr fontId="2" type="noConversion"/>
  </si>
  <si>
    <t>L31</t>
    <phoneticPr fontId="2" type="noConversion"/>
  </si>
  <si>
    <t>L32</t>
    <phoneticPr fontId="2" type="noConversion"/>
  </si>
  <si>
    <t>Traits</t>
    <phoneticPr fontId="1" type="noConversion"/>
  </si>
  <si>
    <t># of 3 point</t>
    <phoneticPr fontId="1" type="noConversion"/>
  </si>
  <si>
    <t># of 2 point</t>
    <phoneticPr fontId="1" type="noConversion"/>
  </si>
  <si>
    <t># of 1 point</t>
    <phoneticPr fontId="1" type="noConversion"/>
  </si>
  <si>
    <t>Total Score</t>
    <phoneticPr fontId="1" type="noConversion"/>
  </si>
  <si>
    <t>Average</t>
    <phoneticPr fontId="1" type="noConversion"/>
  </si>
  <si>
    <t>Total Average</t>
    <phoneticPr fontId="1" type="noConversion"/>
  </si>
  <si>
    <t>Criteria: 1 (Fails to Meet Expectations), 2 (Meet Expectations), 3 (Exceeds Expectations)</t>
    <phoneticPr fontId="1" type="noConversion"/>
  </si>
  <si>
    <t>Average</t>
    <phoneticPr fontId="2" type="noConversion"/>
  </si>
  <si>
    <t>Total Average</t>
    <phoneticPr fontId="2" type="noConversion"/>
  </si>
  <si>
    <t>Learning Goal</t>
    <phoneticPr fontId="1" type="noConversion"/>
  </si>
  <si>
    <t>Students</t>
    <phoneticPr fontId="1" type="noConversion"/>
  </si>
  <si>
    <t>Ratio (# of 3 point)</t>
    <phoneticPr fontId="2" type="noConversion"/>
  </si>
  <si>
    <t>Total No. of Students</t>
    <phoneticPr fontId="2" type="noConversion"/>
  </si>
  <si>
    <t>Learning Goals</t>
    <phoneticPr fontId="1" type="noConversion"/>
  </si>
  <si>
    <t>Traits</t>
    <phoneticPr fontId="1" type="noConversion"/>
  </si>
  <si>
    <t>T1</t>
    <phoneticPr fontId="1" type="noConversion"/>
  </si>
  <si>
    <t>T2</t>
    <phoneticPr fontId="1" type="noConversion"/>
  </si>
  <si>
    <t>T3</t>
    <phoneticPr fontId="1" type="noConversion"/>
  </si>
  <si>
    <t>T4</t>
    <phoneticPr fontId="1" type="noConversion"/>
  </si>
  <si>
    <t>T5</t>
    <phoneticPr fontId="1" type="noConversion"/>
  </si>
  <si>
    <t>T6</t>
    <phoneticPr fontId="1" type="noConversion"/>
  </si>
  <si>
    <t>T7</t>
    <phoneticPr fontId="1" type="noConversion"/>
  </si>
  <si>
    <t>T8</t>
    <phoneticPr fontId="1" type="noConversion"/>
  </si>
  <si>
    <t>T2. Management principle</t>
  </si>
  <si>
    <t>T1. Clear introduction and background</t>
  </si>
  <si>
    <t>T2. Discipline-related concepts and issues</t>
  </si>
  <si>
    <t>T3. Internally consistent arguments</t>
  </si>
  <si>
    <t xml:space="preserve">T4. Logic and organization </t>
  </si>
  <si>
    <t xml:space="preserve">T5. Consistent conclusions </t>
  </si>
  <si>
    <t>T7. Effective literature search skills</t>
  </si>
  <si>
    <t>T8. Documents sources</t>
  </si>
  <si>
    <t>T1. Organization</t>
  </si>
  <si>
    <t>T2. Quality of slides</t>
  </si>
  <si>
    <t>T3. Voice quality and pace</t>
  </si>
  <si>
    <t>T4. Mannerisms</t>
  </si>
  <si>
    <t>T5. Professionalism</t>
  </si>
  <si>
    <t>T6. Use of media/rapport with audience</t>
  </si>
  <si>
    <t>T3. Options development</t>
  </si>
  <si>
    <t>T1. Importance</t>
  </si>
  <si>
    <t>T2. Understanding</t>
  </si>
  <si>
    <t>T3. Compliance</t>
  </si>
  <si>
    <t>T1. Identification of global issues</t>
  </si>
  <si>
    <t>T2. Analysis of global issues</t>
  </si>
  <si>
    <t>T3. Application of analysis to global business situation</t>
  </si>
  <si>
    <t>T4. Cultural differences</t>
  </si>
  <si>
    <t>T1. Knowledge</t>
  </si>
  <si>
    <t>T2. Comprehension</t>
  </si>
  <si>
    <t>T3. Communication</t>
  </si>
  <si>
    <t>L4</t>
  </si>
  <si>
    <t>L41</t>
  </si>
  <si>
    <t>L42</t>
  </si>
  <si>
    <t>L5</t>
  </si>
  <si>
    <t>L51</t>
  </si>
  <si>
    <t>L1: Communication: our graduates will be effective communicators</t>
  </si>
  <si>
    <t xml:space="preserve">L11: Our student will produce professional business documents </t>
  </si>
  <si>
    <t>T6. Style and grammar</t>
  </si>
  <si>
    <t>T7. Ability to answer 
questions</t>
  </si>
  <si>
    <t>L3. Global Perspective: Our graduates will have a global perspective.</t>
  </si>
  <si>
    <t xml:space="preserve">L31:Our student will define global business issues and relate these to emerging business opportunities </t>
  </si>
  <si>
    <t>L32: Our students will have command of business English or other language of major global market</t>
  </si>
  <si>
    <t>L4: Ethically &amp; Socially Conscious Reasoning: Our graduates will understand the gravity of ethical behavior and corporate social responsibility</t>
  </si>
  <si>
    <t>L41: Our student will identify ethical and social dilemma and be able to recognize and evaluate alternative courses of action.</t>
  </si>
  <si>
    <t xml:space="preserve">L42: Our students will know the professional code of conduct within their discipline </t>
  </si>
  <si>
    <t>T1. Identifies Dilemma</t>
  </si>
  <si>
    <t>T2. Stakeholders Consideration</t>
  </si>
  <si>
    <t>T4. Options Evaluation</t>
  </si>
  <si>
    <t>T5. Decision and Action</t>
  </si>
  <si>
    <r>
      <t xml:space="preserve">L5: </t>
    </r>
    <r>
      <rPr>
        <b/>
        <sz val="12"/>
        <color theme="1"/>
        <rFont val="Times New Roman"/>
        <family val="1"/>
      </rPr>
      <t xml:space="preserve">Strategic and Analytical Thinking: Our graduates will be able to strategically and cross disciplinarily analyze business cases and to use appropriate analytical tools in solving business problems. </t>
    </r>
  </si>
  <si>
    <t>L51: Our student will be able to strategically analyze business cases and will demonstrate the ability of sound business judgment.</t>
  </si>
  <si>
    <t>L52: Our students will synthesize different discipline areas.</t>
  </si>
  <si>
    <t>L53: Our student will use appropriate analytical technique to analyze data and solve business problems</t>
  </si>
  <si>
    <t>T1. Factual knowledge</t>
  </si>
  <si>
    <t>T2. Application of strategic analysis tools</t>
  </si>
  <si>
    <t>T3. Application of financial analysis</t>
  </si>
  <si>
    <t>T4. Identification of case problems/issues</t>
  </si>
  <si>
    <t>T5. Generation of alternatives</t>
  </si>
  <si>
    <t>T6. Recommendations</t>
  </si>
  <si>
    <t>T7. Business judgment</t>
  </si>
  <si>
    <t>T1. Consideration</t>
  </si>
  <si>
    <t>T3. Discipline knowledge</t>
  </si>
  <si>
    <t>T4. Intellectual sensitivity</t>
  </si>
  <si>
    <t>T5. Horizontal synthesis</t>
  </si>
  <si>
    <t>T6. Vertical synthesis</t>
  </si>
  <si>
    <t>T1. Problem/objective finding</t>
  </si>
  <si>
    <t>T2. Identification of alternative options</t>
  </si>
  <si>
    <t>T3. Appropriate supporting
data/evidence</t>
  </si>
  <si>
    <t>T4. Quantitative evaluation</t>
  </si>
  <si>
    <t>T5. Qualitative evaluation</t>
  </si>
  <si>
    <t>T6. Advanced analytical
techniques</t>
  </si>
  <si>
    <t>T7. Logical Analysis</t>
  </si>
  <si>
    <t xml:space="preserve">T8. New ideas and analysis methods </t>
  </si>
  <si>
    <r>
      <t xml:space="preserve">L2: </t>
    </r>
    <r>
      <rPr>
        <b/>
        <sz val="12"/>
        <color theme="1"/>
        <rFont val="Times New Roman"/>
        <family val="1"/>
      </rPr>
      <t>Leadership and teamwork: Our graduates will use team building and high-performance management behaviors to lead a team task successfully.</t>
    </r>
  </si>
  <si>
    <t>L21: Our students will have high-performance leadership skill</t>
  </si>
  <si>
    <t>L22: Our students will know how to build a team successfully</t>
  </si>
  <si>
    <t>T1. Confidence</t>
  </si>
  <si>
    <t>T2. Balance between task and interpersonal relations</t>
  </si>
  <si>
    <t>T3. Ability to listen</t>
  </si>
  <si>
    <t>T4. Stays on track</t>
  </si>
  <si>
    <t>T5. Agenda</t>
  </si>
  <si>
    <t>T1. Commitment</t>
  </si>
  <si>
    <t>T3. Contributions</t>
  </si>
  <si>
    <t>T4. Stays 
on track</t>
  </si>
  <si>
    <t>L52</t>
    <phoneticPr fontId="1" type="noConversion"/>
  </si>
  <si>
    <t>L53</t>
    <phoneticPr fontId="1" type="noConversion"/>
  </si>
  <si>
    <t>Assessment Learning Goal 5(L5): MGT511</t>
  </si>
  <si>
    <t>Assessment Learning Goal 4(L4): MGT511</t>
  </si>
  <si>
    <t>Assessment Learning Goal 2 (L2): MGT561</t>
  </si>
  <si>
    <t>Assessment Learning Goal 3(L3): MGT627</t>
  </si>
  <si>
    <t>Assessment Learning Goal 1(L1): MGT627</t>
  </si>
  <si>
    <t>L12: Our students will deliver effective presentation accompanied with proper media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</si>
</sst>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 "/>
    <numFmt numFmtId="165" formatCode="0.0%"/>
    <numFmt numFmtId="166" formatCode="0.00_ "/>
    <numFmt numFmtId="167" formatCode="0.000"/>
  </numFmts>
  <fonts count="14" x14ac:knownFonts="1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8"/>
      <name val="Calibri"/>
      <family val="3"/>
      <charset val="129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5" fontId="5" fillId="2" borderId="13" xfId="0" applyNumberFormat="1" applyFont="1" applyFill="1" applyBorder="1" applyAlignment="1">
      <alignment horizontal="center" vertical="center"/>
    </xf>
    <xf numFmtId="166" fontId="5" fillId="3" borderId="13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167" fontId="7" fillId="4" borderId="3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167" fontId="5" fillId="0" borderId="0" xfId="0" applyNumberFormat="1" applyFont="1">
      <alignment vertical="center"/>
    </xf>
    <xf numFmtId="0" fontId="7" fillId="4" borderId="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4" fontId="5" fillId="7" borderId="3" xfId="0" applyNumberFormat="1" applyFont="1" applyFill="1" applyBorder="1" applyAlignment="1">
      <alignment horizontal="center" vertical="center"/>
    </xf>
    <xf numFmtId="4" fontId="8" fillId="7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166" fontId="5" fillId="3" borderId="9" xfId="0" applyNumberFormat="1" applyFont="1" applyFill="1" applyBorder="1" applyAlignment="1">
      <alignment horizontal="center" vertical="center"/>
    </xf>
    <xf numFmtId="166" fontId="5" fillId="3" borderId="17" xfId="0" applyNumberFormat="1" applyFont="1" applyFill="1" applyBorder="1" applyAlignment="1">
      <alignment horizontal="center" vertical="center"/>
    </xf>
    <xf numFmtId="166" fontId="5" fillId="3" borderId="1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66" fontId="5" fillId="3" borderId="18" xfId="0" applyNumberFormat="1" applyFont="1" applyFill="1" applyBorder="1" applyAlignment="1">
      <alignment horizontal="center" vertical="center"/>
    </xf>
    <xf numFmtId="167" fontId="7" fillId="4" borderId="5" xfId="0" applyNumberFormat="1" applyFont="1" applyFill="1" applyBorder="1" applyAlignment="1">
      <alignment horizontal="center" vertical="center"/>
    </xf>
    <xf numFmtId="167" fontId="7" fillId="4" borderId="6" xfId="0" applyNumberFormat="1" applyFont="1" applyFill="1" applyBorder="1" applyAlignment="1">
      <alignment horizontal="center" vertical="center"/>
    </xf>
    <xf numFmtId="167" fontId="7" fillId="4" borderId="4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167" fontId="7" fillId="4" borderId="5" xfId="0" applyNumberFormat="1" applyFont="1" applyFill="1" applyBorder="1" applyAlignment="1">
      <alignment horizontal="center" vertical="center" wrapText="1"/>
    </xf>
    <xf numFmtId="167" fontId="7" fillId="4" borderId="6" xfId="0" applyNumberFormat="1" applyFont="1" applyFill="1" applyBorder="1" applyAlignment="1">
      <alignment horizontal="center" vertical="center" wrapText="1"/>
    </xf>
    <xf numFmtId="167" fontId="7" fillId="4" borderId="4" xfId="0" applyNumberFormat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"/>
  <sheetViews>
    <sheetView tabSelected="1" workbookViewId="0">
      <selection activeCell="D25" sqref="D25"/>
    </sheetView>
  </sheetViews>
  <sheetFormatPr baseColWidth="10" defaultColWidth="9" defaultRowHeight="14" x14ac:dyDescent="0.2"/>
  <cols>
    <col min="1" max="1" width="19.6640625" style="1" bestFit="1" customWidth="1"/>
    <col min="2" max="12" width="7.5" style="1" customWidth="1"/>
    <col min="13" max="16384" width="9" style="1"/>
  </cols>
  <sheetData>
    <row r="1" spans="1:27" ht="16" x14ac:dyDescent="0.2">
      <c r="A1" s="8" t="s">
        <v>23</v>
      </c>
      <c r="B1" s="40" t="s">
        <v>0</v>
      </c>
      <c r="C1" s="40"/>
      <c r="D1" s="40" t="s">
        <v>1</v>
      </c>
      <c r="E1" s="40"/>
      <c r="F1" s="40" t="s">
        <v>2</v>
      </c>
      <c r="G1" s="40"/>
      <c r="H1" s="41" t="s">
        <v>58</v>
      </c>
      <c r="I1" s="43"/>
      <c r="J1" s="40" t="s">
        <v>61</v>
      </c>
      <c r="K1" s="41"/>
      <c r="L1" s="42"/>
    </row>
    <row r="2" spans="1:27" ht="16" x14ac:dyDescent="0.2">
      <c r="A2" s="9" t="s">
        <v>24</v>
      </c>
      <c r="B2" s="24" t="s">
        <v>3</v>
      </c>
      <c r="C2" s="25" t="s">
        <v>4</v>
      </c>
      <c r="D2" s="24" t="s">
        <v>5</v>
      </c>
      <c r="E2" s="25" t="s">
        <v>6</v>
      </c>
      <c r="F2" s="26" t="s">
        <v>7</v>
      </c>
      <c r="G2" s="24" t="s">
        <v>8</v>
      </c>
      <c r="H2" s="24" t="s">
        <v>59</v>
      </c>
      <c r="I2" s="24" t="s">
        <v>60</v>
      </c>
      <c r="J2" s="29" t="s">
        <v>62</v>
      </c>
      <c r="K2" s="29" t="s">
        <v>112</v>
      </c>
      <c r="L2" s="30" t="s">
        <v>113</v>
      </c>
    </row>
    <row r="3" spans="1:27" ht="16" x14ac:dyDescent="0.2">
      <c r="A3" s="22" t="s">
        <v>25</v>
      </c>
      <c r="B3" s="34">
        <v>2.7916666666666665</v>
      </c>
      <c r="C3" s="34">
        <v>2.9166666666666665</v>
      </c>
      <c r="D3" s="34">
        <v>2.4583333333333335</v>
      </c>
      <c r="E3" s="34">
        <v>2.5</v>
      </c>
      <c r="F3" s="34">
        <v>2.8333333333333335</v>
      </c>
      <c r="G3" s="34">
        <v>2.9166666666666665</v>
      </c>
      <c r="H3" s="34">
        <v>3</v>
      </c>
      <c r="I3" s="34">
        <v>3</v>
      </c>
      <c r="J3" s="34">
        <v>2.8928571428571428</v>
      </c>
      <c r="K3" s="34">
        <v>2.8928571428571428</v>
      </c>
      <c r="L3" s="35">
        <v>2.8928571428571428</v>
      </c>
    </row>
    <row r="4" spans="1:27" ht="16" x14ac:dyDescent="0.2">
      <c r="A4" s="22" t="s">
        <v>26</v>
      </c>
      <c r="B4" s="34">
        <v>2.8333333333333335</v>
      </c>
      <c r="C4" s="34">
        <v>2.875</v>
      </c>
      <c r="D4" s="34">
        <v>2.4166666666666665</v>
      </c>
      <c r="E4" s="34">
        <v>2.4166666666666665</v>
      </c>
      <c r="F4" s="34">
        <v>2.9166666666666665</v>
      </c>
      <c r="G4" s="34">
        <v>2.9166666666666665</v>
      </c>
      <c r="H4" s="34">
        <v>3</v>
      </c>
      <c r="I4" s="34">
        <v>2.8214285714285716</v>
      </c>
      <c r="J4" s="34">
        <v>2.8928571428571428</v>
      </c>
      <c r="K4" s="34">
        <v>2.8928571428571428</v>
      </c>
      <c r="L4" s="35">
        <v>2.8928571428571428</v>
      </c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7" ht="16" x14ac:dyDescent="0.2">
      <c r="A5" s="22" t="s">
        <v>27</v>
      </c>
      <c r="B5" s="34">
        <v>2.9166666666666665</v>
      </c>
      <c r="C5" s="34">
        <v>2.7916666666666665</v>
      </c>
      <c r="D5" s="34">
        <v>2.5</v>
      </c>
      <c r="E5" s="34">
        <v>2.2083333333333335</v>
      </c>
      <c r="F5" s="34">
        <v>2.875</v>
      </c>
      <c r="G5" s="34">
        <v>2.9166666666666665</v>
      </c>
      <c r="H5" s="34">
        <v>2.8214285714285716</v>
      </c>
      <c r="I5" s="34">
        <v>2.8214285714285716</v>
      </c>
      <c r="J5" s="34">
        <v>2.8928571428571428</v>
      </c>
      <c r="K5" s="34">
        <v>2.8928571428571428</v>
      </c>
      <c r="L5" s="35">
        <v>2.8928571428571428</v>
      </c>
    </row>
    <row r="6" spans="1:27" ht="16" x14ac:dyDescent="0.2">
      <c r="A6" s="22" t="s">
        <v>28</v>
      </c>
      <c r="B6" s="34">
        <v>2.8333333333333335</v>
      </c>
      <c r="C6" s="34">
        <v>2.8333333333333335</v>
      </c>
      <c r="D6" s="34">
        <v>2.5</v>
      </c>
      <c r="E6" s="34">
        <v>2.375</v>
      </c>
      <c r="F6" s="34">
        <v>2.9583333333333335</v>
      </c>
      <c r="G6" s="32"/>
      <c r="H6" s="34">
        <v>2.8214285714285716</v>
      </c>
      <c r="I6" s="33"/>
      <c r="J6" s="34">
        <v>2.8928571428571428</v>
      </c>
      <c r="K6" s="34">
        <v>2.8928571428571428</v>
      </c>
      <c r="L6" s="35">
        <v>2.7857142857142856</v>
      </c>
    </row>
    <row r="7" spans="1:27" ht="16" x14ac:dyDescent="0.2">
      <c r="A7" s="22" t="s">
        <v>29</v>
      </c>
      <c r="B7" s="34">
        <v>2.8333333333333335</v>
      </c>
      <c r="C7" s="34">
        <v>2.7916666666666665</v>
      </c>
      <c r="D7" s="34">
        <v>2.4166666666666665</v>
      </c>
      <c r="E7" s="32"/>
      <c r="F7" s="32"/>
      <c r="G7" s="32"/>
      <c r="H7" s="34">
        <v>2.8214285714285716</v>
      </c>
      <c r="I7" s="33"/>
      <c r="J7" s="34">
        <v>2.8928571428571428</v>
      </c>
      <c r="K7" s="34">
        <v>2.8928571428571428</v>
      </c>
      <c r="L7" s="35">
        <v>2.7857142857142856</v>
      </c>
    </row>
    <row r="8" spans="1:27" ht="16" x14ac:dyDescent="0.2">
      <c r="A8" s="22" t="s">
        <v>30</v>
      </c>
      <c r="B8" s="34">
        <v>2.875</v>
      </c>
      <c r="C8" s="34">
        <v>2.9583333333333335</v>
      </c>
      <c r="D8" s="32"/>
      <c r="E8" s="32"/>
      <c r="F8" s="32"/>
      <c r="G8" s="32"/>
      <c r="H8" s="32"/>
      <c r="I8" s="32"/>
      <c r="J8" s="34">
        <v>2.8928571428571428</v>
      </c>
      <c r="K8" s="34">
        <v>2.8928571428571428</v>
      </c>
      <c r="L8" s="35">
        <v>2.7142857142857144</v>
      </c>
    </row>
    <row r="9" spans="1:27" ht="16" x14ac:dyDescent="0.2">
      <c r="A9" s="22" t="s">
        <v>31</v>
      </c>
      <c r="B9" s="34">
        <v>2.8333333333333335</v>
      </c>
      <c r="C9" s="34">
        <v>3</v>
      </c>
      <c r="D9" s="32"/>
      <c r="E9" s="32"/>
      <c r="F9" s="32"/>
      <c r="G9" s="32"/>
      <c r="H9" s="32"/>
      <c r="I9" s="32"/>
      <c r="J9" s="34">
        <v>2.8928571428571428</v>
      </c>
      <c r="K9" s="32"/>
      <c r="L9" s="35">
        <v>2.8214285714285716</v>
      </c>
    </row>
    <row r="10" spans="1:27" ht="16" x14ac:dyDescent="0.2">
      <c r="A10" s="23" t="s">
        <v>32</v>
      </c>
      <c r="B10" s="34">
        <v>2.9166666666666665</v>
      </c>
      <c r="C10" s="32"/>
      <c r="D10" s="32"/>
      <c r="E10" s="32"/>
      <c r="F10" s="32"/>
      <c r="G10" s="32"/>
      <c r="H10" s="32"/>
      <c r="I10" s="32"/>
      <c r="J10" s="32"/>
      <c r="K10" s="32"/>
      <c r="L10" s="35">
        <v>2.4642857142857144</v>
      </c>
    </row>
    <row r="11" spans="1:27" x14ac:dyDescent="0.2">
      <c r="A11" s="2" t="s">
        <v>22</v>
      </c>
      <c r="B11" s="3">
        <v>24</v>
      </c>
      <c r="C11" s="3">
        <v>24</v>
      </c>
      <c r="D11" s="3">
        <v>24</v>
      </c>
      <c r="E11" s="3">
        <v>24</v>
      </c>
      <c r="F11" s="3">
        <v>24</v>
      </c>
      <c r="G11" s="3">
        <v>24</v>
      </c>
      <c r="H11" s="3">
        <v>28</v>
      </c>
      <c r="I11" s="3">
        <v>28</v>
      </c>
      <c r="J11" s="3">
        <v>28</v>
      </c>
      <c r="K11" s="3">
        <v>28</v>
      </c>
      <c r="L11" s="10">
        <v>28</v>
      </c>
    </row>
    <row r="12" spans="1:27" x14ac:dyDescent="0.2">
      <c r="A12" s="2" t="s">
        <v>21</v>
      </c>
      <c r="B12" s="4">
        <f>6/24</f>
        <v>0.25</v>
      </c>
      <c r="C12" s="4">
        <f>9/24</f>
        <v>0.375</v>
      </c>
      <c r="D12" s="4">
        <f>4/24</f>
        <v>0.16666666666666666</v>
      </c>
      <c r="E12" s="4">
        <f>6/24</f>
        <v>0.25</v>
      </c>
      <c r="F12" s="4">
        <f>14/24</f>
        <v>0.58333333333333337</v>
      </c>
      <c r="G12" s="4">
        <f>18/24</f>
        <v>0.75</v>
      </c>
      <c r="H12" s="4">
        <f>23/28</f>
        <v>0.8214285714285714</v>
      </c>
      <c r="I12" s="4">
        <f>23/28</f>
        <v>0.8214285714285714</v>
      </c>
      <c r="J12" s="4">
        <f>25/28</f>
        <v>0.8928571428571429</v>
      </c>
      <c r="K12" s="4">
        <f>25/28</f>
        <v>0.8928571428571429</v>
      </c>
      <c r="L12" s="11">
        <f>13/28</f>
        <v>0.4642857142857143</v>
      </c>
    </row>
    <row r="13" spans="1:27" x14ac:dyDescent="0.2">
      <c r="A13" s="5" t="s">
        <v>17</v>
      </c>
      <c r="B13" s="6">
        <f>AVERAGE(B3:B10)</f>
        <v>2.854166666666667</v>
      </c>
      <c r="C13" s="6">
        <f>AVERAGE(C3:C9)</f>
        <v>2.8809523809523805</v>
      </c>
      <c r="D13" s="6">
        <f>AVERAGE(D3:D7)</f>
        <v>2.458333333333333</v>
      </c>
      <c r="E13" s="6">
        <f>AVERAGE(E3:E6)</f>
        <v>2.375</v>
      </c>
      <c r="F13" s="6">
        <f>AVERAGE(F3:F6)</f>
        <v>2.8958333333333335</v>
      </c>
      <c r="G13" s="6">
        <f>AVERAGE(G3:G5)</f>
        <v>2.9166666666666665</v>
      </c>
      <c r="H13" s="6">
        <f>AVERAGE(H3:H7)</f>
        <v>2.8928571428571428</v>
      </c>
      <c r="I13" s="6">
        <f>AVERAGE(I3:I5)</f>
        <v>2.8809523809523809</v>
      </c>
      <c r="J13" s="6">
        <f>AVERAGE(J3:J9)</f>
        <v>2.8928571428571428</v>
      </c>
      <c r="K13" s="6">
        <f>AVERAGE(K3:K8)</f>
        <v>2.8928571428571428</v>
      </c>
      <c r="L13" s="12">
        <f>AVERAGE(L3:L10)</f>
        <v>2.7812500000000004</v>
      </c>
    </row>
    <row r="14" spans="1:27" ht="16" customHeight="1" thickBot="1" x14ac:dyDescent="0.25">
      <c r="A14" s="7" t="s">
        <v>18</v>
      </c>
      <c r="B14" s="37">
        <f>AVERAGE(B13:C13)</f>
        <v>2.8675595238095237</v>
      </c>
      <c r="C14" s="37"/>
      <c r="D14" s="37">
        <f>AVERAGE(D13:E13)</f>
        <v>2.4166666666666665</v>
      </c>
      <c r="E14" s="37"/>
      <c r="F14" s="37">
        <f>AVERAGE(F13:G13)</f>
        <v>2.90625</v>
      </c>
      <c r="G14" s="37"/>
      <c r="H14" s="38">
        <f>AVERAGE(H13:I13)</f>
        <v>2.8869047619047619</v>
      </c>
      <c r="I14" s="44"/>
      <c r="J14" s="37">
        <f>AVERAGE(J13:L13)</f>
        <v>2.8556547619047623</v>
      </c>
      <c r="K14" s="38"/>
      <c r="L14" s="39"/>
    </row>
  </sheetData>
  <mergeCells count="10">
    <mergeCell ref="B14:C14"/>
    <mergeCell ref="D14:E14"/>
    <mergeCell ref="F14:G14"/>
    <mergeCell ref="J14:L14"/>
    <mergeCell ref="B1:C1"/>
    <mergeCell ref="D1:E1"/>
    <mergeCell ref="F1:G1"/>
    <mergeCell ref="J1:L1"/>
    <mergeCell ref="H1:I1"/>
    <mergeCell ref="H14:I14"/>
  </mergeCells>
  <phoneticPr fontId="1" type="noConversion"/>
  <pageMargins left="0.7" right="0.7" top="0.75" bottom="0.75" header="0.3" footer="0.3"/>
  <pageSetup paperSize="9" orientation="landscape" r:id="rId1"/>
  <ignoredErrors>
    <ignoredError sqref="G14 I14 H13" formula="1"/>
    <ignoredError sqref="L13 B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6"/>
  <sheetViews>
    <sheetView zoomScale="90" zoomScaleNormal="90" workbookViewId="0">
      <selection activeCell="C25" sqref="C25"/>
    </sheetView>
  </sheetViews>
  <sheetFormatPr baseColWidth="10" defaultColWidth="9" defaultRowHeight="15" x14ac:dyDescent="0.2"/>
  <cols>
    <col min="1" max="1" width="13" style="19" bestFit="1" customWidth="1"/>
    <col min="2" max="2" width="20.33203125" style="18" customWidth="1"/>
    <col min="3" max="3" width="19.6640625" style="18" customWidth="1"/>
    <col min="4" max="4" width="18" style="18" customWidth="1"/>
    <col min="5" max="7" width="13.1640625" style="18" customWidth="1"/>
    <col min="8" max="8" width="20.83203125" style="18" customWidth="1"/>
    <col min="9" max="9" width="13.1640625" style="18" customWidth="1"/>
    <col min="10" max="10" width="14.83203125" style="18" bestFit="1" customWidth="1"/>
    <col min="11" max="11" width="13.6640625" style="18" customWidth="1"/>
    <col min="12" max="12" width="15.33203125" style="18" customWidth="1"/>
    <col min="13" max="14" width="13.6640625" style="18" customWidth="1"/>
    <col min="15" max="15" width="21.6640625" style="18" customWidth="1"/>
    <col min="16" max="16" width="18.1640625" style="18" customWidth="1"/>
    <col min="17" max="16384" width="9" style="18"/>
  </cols>
  <sheetData>
    <row r="1" spans="1:16" ht="18" x14ac:dyDescent="0.2">
      <c r="A1" s="50" t="s">
        <v>118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6" customHeight="1" x14ac:dyDescent="0.2">
      <c r="A2" s="49" t="s">
        <v>19</v>
      </c>
      <c r="B2" s="51" t="s">
        <v>63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</row>
    <row r="3" spans="1:16" x14ac:dyDescent="0.2">
      <c r="A3" s="49"/>
      <c r="B3" s="54" t="s">
        <v>64</v>
      </c>
      <c r="C3" s="55"/>
      <c r="D3" s="55"/>
      <c r="E3" s="55"/>
      <c r="F3" s="55"/>
      <c r="G3" s="55"/>
      <c r="H3" s="55"/>
      <c r="I3" s="55"/>
      <c r="J3" s="54" t="s">
        <v>119</v>
      </c>
      <c r="K3" s="55"/>
      <c r="L3" s="55"/>
      <c r="M3" s="55"/>
      <c r="N3" s="55"/>
      <c r="O3" s="55"/>
      <c r="P3" s="56"/>
    </row>
    <row r="4" spans="1:16" ht="45" x14ac:dyDescent="0.2">
      <c r="A4" s="21" t="s">
        <v>9</v>
      </c>
      <c r="B4" s="28" t="s">
        <v>34</v>
      </c>
      <c r="C4" s="28" t="s">
        <v>35</v>
      </c>
      <c r="D4" s="28" t="s">
        <v>36</v>
      </c>
      <c r="E4" s="28" t="s">
        <v>37</v>
      </c>
      <c r="F4" s="28" t="s">
        <v>38</v>
      </c>
      <c r="G4" s="28" t="s">
        <v>65</v>
      </c>
      <c r="H4" s="28" t="s">
        <v>39</v>
      </c>
      <c r="I4" s="28" t="s">
        <v>40</v>
      </c>
      <c r="J4" s="28" t="s">
        <v>41</v>
      </c>
      <c r="K4" s="28" t="s">
        <v>42</v>
      </c>
      <c r="L4" s="28" t="s">
        <v>43</v>
      </c>
      <c r="M4" s="28" t="s">
        <v>44</v>
      </c>
      <c r="N4" s="28" t="s">
        <v>45</v>
      </c>
      <c r="O4" s="28" t="s">
        <v>46</v>
      </c>
      <c r="P4" s="28" t="s">
        <v>66</v>
      </c>
    </row>
    <row r="5" spans="1:16" x14ac:dyDescent="0.2">
      <c r="A5" s="21" t="s">
        <v>20</v>
      </c>
      <c r="B5" s="27">
        <v>24</v>
      </c>
      <c r="C5" s="27">
        <v>24</v>
      </c>
      <c r="D5" s="27">
        <v>24</v>
      </c>
      <c r="E5" s="27">
        <v>24</v>
      </c>
      <c r="F5" s="27">
        <v>24</v>
      </c>
      <c r="G5" s="27">
        <v>24</v>
      </c>
      <c r="H5" s="27">
        <v>24</v>
      </c>
      <c r="I5" s="27">
        <v>24</v>
      </c>
      <c r="J5" s="27">
        <v>24</v>
      </c>
      <c r="K5" s="27">
        <v>24</v>
      </c>
      <c r="L5" s="27">
        <v>24</v>
      </c>
      <c r="M5" s="27">
        <v>24</v>
      </c>
      <c r="N5" s="27">
        <v>24</v>
      </c>
      <c r="O5" s="27">
        <v>24</v>
      </c>
      <c r="P5" s="27">
        <v>24</v>
      </c>
    </row>
    <row r="6" spans="1:16" x14ac:dyDescent="0.2">
      <c r="A6" s="13">
        <v>1</v>
      </c>
      <c r="B6" s="15">
        <v>3</v>
      </c>
      <c r="C6" s="15">
        <v>2</v>
      </c>
      <c r="D6" s="15">
        <v>3</v>
      </c>
      <c r="E6" s="15">
        <v>3</v>
      </c>
      <c r="F6" s="15">
        <v>3</v>
      </c>
      <c r="G6" s="15">
        <v>3</v>
      </c>
      <c r="H6" s="15">
        <v>3</v>
      </c>
      <c r="I6" s="15">
        <v>2</v>
      </c>
      <c r="J6" s="15">
        <v>3</v>
      </c>
      <c r="K6" s="15">
        <v>3</v>
      </c>
      <c r="L6" s="15">
        <v>2</v>
      </c>
      <c r="M6" s="15">
        <v>3</v>
      </c>
      <c r="N6" s="15">
        <v>3</v>
      </c>
      <c r="O6" s="15">
        <v>3</v>
      </c>
      <c r="P6" s="15">
        <v>3</v>
      </c>
    </row>
    <row r="7" spans="1:16" x14ac:dyDescent="0.2">
      <c r="A7" s="13">
        <v>2</v>
      </c>
      <c r="B7" s="15">
        <v>3</v>
      </c>
      <c r="C7" s="15">
        <v>3</v>
      </c>
      <c r="D7" s="15">
        <v>3</v>
      </c>
      <c r="E7" s="15">
        <v>3</v>
      </c>
      <c r="F7" s="15">
        <v>2</v>
      </c>
      <c r="G7" s="15">
        <v>3</v>
      </c>
      <c r="H7" s="15">
        <v>3</v>
      </c>
      <c r="I7" s="15">
        <v>3</v>
      </c>
      <c r="J7" s="15">
        <v>3</v>
      </c>
      <c r="K7" s="15">
        <v>3</v>
      </c>
      <c r="L7" s="15">
        <v>3</v>
      </c>
      <c r="M7" s="15">
        <v>2</v>
      </c>
      <c r="N7" s="15">
        <v>3</v>
      </c>
      <c r="O7" s="15">
        <v>3</v>
      </c>
      <c r="P7" s="15">
        <v>3</v>
      </c>
    </row>
    <row r="8" spans="1:16" x14ac:dyDescent="0.2">
      <c r="A8" s="13">
        <v>3</v>
      </c>
      <c r="B8" s="15">
        <v>3</v>
      </c>
      <c r="C8" s="15">
        <v>3</v>
      </c>
      <c r="D8" s="15">
        <v>3</v>
      </c>
      <c r="E8" s="15">
        <v>3</v>
      </c>
      <c r="F8" s="15">
        <v>3</v>
      </c>
      <c r="G8" s="15">
        <v>3</v>
      </c>
      <c r="H8" s="15">
        <v>3</v>
      </c>
      <c r="I8" s="15">
        <v>3</v>
      </c>
      <c r="J8" s="15">
        <v>3</v>
      </c>
      <c r="K8" s="15">
        <v>3</v>
      </c>
      <c r="L8" s="15">
        <v>3</v>
      </c>
      <c r="M8" s="15">
        <v>3</v>
      </c>
      <c r="N8" s="15">
        <v>2</v>
      </c>
      <c r="O8" s="15">
        <v>3</v>
      </c>
      <c r="P8" s="15">
        <v>3</v>
      </c>
    </row>
    <row r="9" spans="1:16" x14ac:dyDescent="0.2">
      <c r="A9" s="13">
        <v>4</v>
      </c>
      <c r="B9" s="15">
        <v>3</v>
      </c>
      <c r="C9" s="15">
        <v>3</v>
      </c>
      <c r="D9" s="15">
        <v>3</v>
      </c>
      <c r="E9" s="15">
        <v>3</v>
      </c>
      <c r="F9" s="15">
        <v>3</v>
      </c>
      <c r="G9" s="15">
        <v>3</v>
      </c>
      <c r="H9" s="15">
        <v>3</v>
      </c>
      <c r="I9" s="15">
        <v>3</v>
      </c>
      <c r="J9" s="15">
        <v>2</v>
      </c>
      <c r="K9" s="15">
        <v>3</v>
      </c>
      <c r="L9" s="15">
        <v>2</v>
      </c>
      <c r="M9" s="15">
        <v>3</v>
      </c>
      <c r="N9" s="15">
        <v>3</v>
      </c>
      <c r="O9" s="15">
        <v>3</v>
      </c>
      <c r="P9" s="15">
        <v>3</v>
      </c>
    </row>
    <row r="10" spans="1:16" x14ac:dyDescent="0.2">
      <c r="A10" s="13">
        <v>5</v>
      </c>
      <c r="B10" s="15">
        <v>3</v>
      </c>
      <c r="C10" s="15">
        <v>3</v>
      </c>
      <c r="D10" s="15">
        <v>3</v>
      </c>
      <c r="E10" s="15">
        <v>3</v>
      </c>
      <c r="F10" s="15">
        <v>2</v>
      </c>
      <c r="G10" s="15">
        <v>3</v>
      </c>
      <c r="H10" s="15">
        <v>3</v>
      </c>
      <c r="I10" s="15">
        <v>3</v>
      </c>
      <c r="J10" s="15">
        <v>3</v>
      </c>
      <c r="K10" s="15">
        <v>3</v>
      </c>
      <c r="L10" s="15">
        <v>3</v>
      </c>
      <c r="M10" s="15">
        <v>3</v>
      </c>
      <c r="N10" s="15">
        <v>3</v>
      </c>
      <c r="O10" s="15">
        <v>3</v>
      </c>
      <c r="P10" s="15">
        <v>3</v>
      </c>
    </row>
    <row r="11" spans="1:16" x14ac:dyDescent="0.2">
      <c r="A11" s="13">
        <v>6</v>
      </c>
      <c r="B11" s="15">
        <v>3</v>
      </c>
      <c r="C11" s="15">
        <v>3</v>
      </c>
      <c r="D11" s="15">
        <v>3</v>
      </c>
      <c r="E11" s="15">
        <v>3</v>
      </c>
      <c r="F11" s="15">
        <v>3</v>
      </c>
      <c r="G11" s="15">
        <v>2</v>
      </c>
      <c r="H11" s="15">
        <v>2</v>
      </c>
      <c r="I11" s="15">
        <v>3</v>
      </c>
      <c r="J11" s="15">
        <v>3</v>
      </c>
      <c r="K11" s="15">
        <v>3</v>
      </c>
      <c r="L11" s="15">
        <v>3</v>
      </c>
      <c r="M11" s="15">
        <v>3</v>
      </c>
      <c r="N11" s="15">
        <v>3</v>
      </c>
      <c r="O11" s="15">
        <v>3</v>
      </c>
      <c r="P11" s="15">
        <v>3</v>
      </c>
    </row>
    <row r="12" spans="1:16" x14ac:dyDescent="0.2">
      <c r="A12" s="13">
        <v>7</v>
      </c>
      <c r="B12" s="15">
        <v>3</v>
      </c>
      <c r="C12" s="15">
        <v>3</v>
      </c>
      <c r="D12" s="15">
        <v>3</v>
      </c>
      <c r="E12" s="15">
        <v>3</v>
      </c>
      <c r="F12" s="15">
        <v>3</v>
      </c>
      <c r="G12" s="15">
        <v>3</v>
      </c>
      <c r="H12" s="15">
        <v>2</v>
      </c>
      <c r="I12" s="15">
        <v>3</v>
      </c>
      <c r="J12" s="15">
        <v>3</v>
      </c>
      <c r="K12" s="15">
        <v>3</v>
      </c>
      <c r="L12" s="15">
        <v>3</v>
      </c>
      <c r="M12" s="15">
        <v>3</v>
      </c>
      <c r="N12" s="15">
        <v>3</v>
      </c>
      <c r="O12" s="15">
        <v>3</v>
      </c>
      <c r="P12" s="15">
        <v>3</v>
      </c>
    </row>
    <row r="13" spans="1:16" x14ac:dyDescent="0.2">
      <c r="A13" s="13">
        <v>8</v>
      </c>
      <c r="B13" s="15">
        <v>2</v>
      </c>
      <c r="C13" s="15">
        <v>2</v>
      </c>
      <c r="D13" s="15">
        <v>3</v>
      </c>
      <c r="E13" s="15">
        <v>3</v>
      </c>
      <c r="F13" s="15">
        <v>3</v>
      </c>
      <c r="G13" s="15">
        <v>3</v>
      </c>
      <c r="H13" s="15">
        <v>3</v>
      </c>
      <c r="I13" s="15">
        <v>3</v>
      </c>
      <c r="J13" s="15">
        <v>3</v>
      </c>
      <c r="K13" s="15">
        <v>3</v>
      </c>
      <c r="L13" s="15">
        <v>3</v>
      </c>
      <c r="M13" s="15">
        <v>2</v>
      </c>
      <c r="N13" s="15">
        <v>3</v>
      </c>
      <c r="O13" s="15">
        <v>3</v>
      </c>
      <c r="P13" s="15">
        <v>3</v>
      </c>
    </row>
    <row r="14" spans="1:16" x14ac:dyDescent="0.2">
      <c r="A14" s="13">
        <v>9</v>
      </c>
      <c r="B14" s="15">
        <v>3</v>
      </c>
      <c r="C14" s="15">
        <v>3</v>
      </c>
      <c r="D14" s="15">
        <v>2</v>
      </c>
      <c r="E14" s="15">
        <v>3</v>
      </c>
      <c r="F14" s="15">
        <v>3</v>
      </c>
      <c r="G14" s="15">
        <v>3</v>
      </c>
      <c r="H14" s="15">
        <v>3</v>
      </c>
      <c r="I14" s="15">
        <v>3</v>
      </c>
      <c r="J14" s="15">
        <v>3</v>
      </c>
      <c r="K14" s="15">
        <v>3</v>
      </c>
      <c r="L14" s="15">
        <v>2</v>
      </c>
      <c r="M14" s="15">
        <v>3</v>
      </c>
      <c r="N14" s="15">
        <v>2</v>
      </c>
      <c r="O14" s="15">
        <v>2</v>
      </c>
      <c r="P14" s="15">
        <v>3</v>
      </c>
    </row>
    <row r="15" spans="1:16" x14ac:dyDescent="0.2">
      <c r="A15" s="13">
        <v>10</v>
      </c>
      <c r="B15" s="15">
        <v>3</v>
      </c>
      <c r="C15" s="15">
        <v>3</v>
      </c>
      <c r="D15" s="15">
        <v>3</v>
      </c>
      <c r="E15" s="15">
        <v>3</v>
      </c>
      <c r="F15" s="15">
        <v>2</v>
      </c>
      <c r="G15" s="15">
        <v>3</v>
      </c>
      <c r="H15" s="15">
        <v>3</v>
      </c>
      <c r="I15" s="15">
        <v>3</v>
      </c>
      <c r="J15" s="15">
        <v>3</v>
      </c>
      <c r="K15" s="15">
        <v>2</v>
      </c>
      <c r="L15" s="15">
        <v>3</v>
      </c>
      <c r="M15" s="15">
        <v>3</v>
      </c>
      <c r="N15" s="15">
        <v>3</v>
      </c>
      <c r="O15" s="15">
        <v>3</v>
      </c>
      <c r="P15" s="15">
        <v>3</v>
      </c>
    </row>
    <row r="16" spans="1:16" x14ac:dyDescent="0.2">
      <c r="A16" s="13">
        <v>11</v>
      </c>
      <c r="B16" s="15">
        <v>3</v>
      </c>
      <c r="C16" s="15">
        <v>3</v>
      </c>
      <c r="D16" s="15">
        <v>3</v>
      </c>
      <c r="E16" s="15">
        <v>3</v>
      </c>
      <c r="F16" s="15">
        <v>3</v>
      </c>
      <c r="G16" s="15">
        <v>2</v>
      </c>
      <c r="H16" s="15">
        <v>3</v>
      </c>
      <c r="I16" s="15">
        <v>3</v>
      </c>
      <c r="J16" s="15">
        <v>3</v>
      </c>
      <c r="K16" s="15">
        <v>3</v>
      </c>
      <c r="L16" s="15">
        <v>3</v>
      </c>
      <c r="M16" s="15">
        <v>3</v>
      </c>
      <c r="N16" s="15">
        <v>3</v>
      </c>
      <c r="O16" s="15">
        <v>3</v>
      </c>
      <c r="P16" s="15">
        <v>3</v>
      </c>
    </row>
    <row r="17" spans="1:16" x14ac:dyDescent="0.2">
      <c r="A17" s="13">
        <v>12</v>
      </c>
      <c r="B17" s="15">
        <v>3</v>
      </c>
      <c r="C17" s="15">
        <v>3</v>
      </c>
      <c r="D17" s="15">
        <v>3</v>
      </c>
      <c r="E17" s="15">
        <v>3</v>
      </c>
      <c r="F17" s="15">
        <v>3</v>
      </c>
      <c r="G17" s="15">
        <v>3</v>
      </c>
      <c r="H17" s="15">
        <v>3</v>
      </c>
      <c r="I17" s="15">
        <v>3</v>
      </c>
      <c r="J17" s="15">
        <v>3</v>
      </c>
      <c r="K17" s="15">
        <v>3</v>
      </c>
      <c r="L17" s="15">
        <v>3</v>
      </c>
      <c r="M17" s="15">
        <v>3</v>
      </c>
      <c r="N17" s="15">
        <v>3</v>
      </c>
      <c r="O17" s="15">
        <v>3</v>
      </c>
      <c r="P17" s="15">
        <v>3</v>
      </c>
    </row>
    <row r="18" spans="1:16" x14ac:dyDescent="0.2">
      <c r="A18" s="13">
        <v>13</v>
      </c>
      <c r="B18" s="15">
        <v>2</v>
      </c>
      <c r="C18" s="15">
        <v>3</v>
      </c>
      <c r="D18" s="15">
        <v>3</v>
      </c>
      <c r="E18" s="15">
        <v>3</v>
      </c>
      <c r="F18" s="15">
        <v>2</v>
      </c>
      <c r="G18" s="15">
        <v>3</v>
      </c>
      <c r="H18" s="15">
        <v>3</v>
      </c>
      <c r="I18" s="15">
        <v>3</v>
      </c>
      <c r="J18" s="15">
        <v>3</v>
      </c>
      <c r="K18" s="15">
        <v>2</v>
      </c>
      <c r="L18" s="15">
        <v>3</v>
      </c>
      <c r="M18" s="15">
        <v>3</v>
      </c>
      <c r="N18" s="15">
        <v>3</v>
      </c>
      <c r="O18" s="15">
        <v>3</v>
      </c>
      <c r="P18" s="15">
        <v>3</v>
      </c>
    </row>
    <row r="19" spans="1:16" x14ac:dyDescent="0.2">
      <c r="A19" s="13">
        <v>14</v>
      </c>
      <c r="B19" s="15">
        <v>3</v>
      </c>
      <c r="C19" s="15">
        <v>3</v>
      </c>
      <c r="D19" s="15">
        <v>3</v>
      </c>
      <c r="E19" s="15">
        <v>3</v>
      </c>
      <c r="F19" s="15">
        <v>3</v>
      </c>
      <c r="G19" s="15">
        <v>3</v>
      </c>
      <c r="H19" s="15">
        <v>3</v>
      </c>
      <c r="I19" s="15">
        <v>3</v>
      </c>
      <c r="J19" s="15">
        <v>3</v>
      </c>
      <c r="K19" s="15">
        <v>3</v>
      </c>
      <c r="L19" s="15">
        <v>3</v>
      </c>
      <c r="M19" s="15">
        <v>3</v>
      </c>
      <c r="N19" s="15">
        <v>3</v>
      </c>
      <c r="O19" s="15">
        <v>3</v>
      </c>
      <c r="P19" s="15">
        <v>3</v>
      </c>
    </row>
    <row r="20" spans="1:16" x14ac:dyDescent="0.2">
      <c r="A20" s="13">
        <v>15</v>
      </c>
      <c r="B20" s="15">
        <v>2</v>
      </c>
      <c r="C20" s="15">
        <v>2</v>
      </c>
      <c r="D20" s="15">
        <v>3</v>
      </c>
      <c r="E20" s="15">
        <v>3</v>
      </c>
      <c r="F20" s="15">
        <v>3</v>
      </c>
      <c r="G20" s="15">
        <v>3</v>
      </c>
      <c r="H20" s="15">
        <v>3</v>
      </c>
      <c r="I20" s="15">
        <v>3</v>
      </c>
      <c r="J20" s="15">
        <v>3</v>
      </c>
      <c r="K20" s="15">
        <v>3</v>
      </c>
      <c r="L20" s="15">
        <v>3</v>
      </c>
      <c r="M20" s="15">
        <v>3</v>
      </c>
      <c r="N20" s="15">
        <v>2</v>
      </c>
      <c r="O20" s="15">
        <v>3</v>
      </c>
      <c r="P20" s="15">
        <v>3</v>
      </c>
    </row>
    <row r="21" spans="1:16" x14ac:dyDescent="0.2">
      <c r="A21" s="13">
        <v>16</v>
      </c>
      <c r="B21" s="15">
        <v>3</v>
      </c>
      <c r="C21" s="15">
        <v>3</v>
      </c>
      <c r="D21" s="15">
        <v>3</v>
      </c>
      <c r="E21" s="15">
        <v>2</v>
      </c>
      <c r="F21" s="15">
        <v>3</v>
      </c>
      <c r="G21" s="15">
        <v>3</v>
      </c>
      <c r="H21" s="15">
        <v>2</v>
      </c>
      <c r="I21" s="15">
        <v>3</v>
      </c>
      <c r="J21" s="15">
        <v>3</v>
      </c>
      <c r="K21" s="15">
        <v>3</v>
      </c>
      <c r="L21" s="15">
        <v>3</v>
      </c>
      <c r="M21" s="15">
        <v>3</v>
      </c>
      <c r="N21" s="15">
        <v>2</v>
      </c>
      <c r="O21" s="15">
        <v>3</v>
      </c>
      <c r="P21" s="15">
        <v>3</v>
      </c>
    </row>
    <row r="22" spans="1:16" x14ac:dyDescent="0.2">
      <c r="A22" s="13">
        <v>17</v>
      </c>
      <c r="B22" s="15">
        <v>2</v>
      </c>
      <c r="C22" s="15">
        <v>2</v>
      </c>
      <c r="D22" s="15">
        <v>3</v>
      </c>
      <c r="E22" s="15">
        <v>3</v>
      </c>
      <c r="F22" s="15">
        <v>3</v>
      </c>
      <c r="G22" s="15">
        <v>3</v>
      </c>
      <c r="H22" s="15">
        <v>2</v>
      </c>
      <c r="I22" s="15">
        <v>2</v>
      </c>
      <c r="J22" s="15">
        <v>3</v>
      </c>
      <c r="K22" s="15">
        <v>2</v>
      </c>
      <c r="L22" s="15">
        <v>3</v>
      </c>
      <c r="M22" s="15">
        <v>2</v>
      </c>
      <c r="N22" s="15">
        <v>2</v>
      </c>
      <c r="O22" s="15">
        <v>3</v>
      </c>
      <c r="P22" s="15">
        <v>3</v>
      </c>
    </row>
    <row r="23" spans="1:16" x14ac:dyDescent="0.2">
      <c r="A23" s="13">
        <v>18</v>
      </c>
      <c r="B23" s="15">
        <v>3</v>
      </c>
      <c r="C23" s="15">
        <v>3</v>
      </c>
      <c r="D23" s="15">
        <v>3</v>
      </c>
      <c r="E23" s="15">
        <v>2</v>
      </c>
      <c r="F23" s="15">
        <v>3</v>
      </c>
      <c r="G23" s="15">
        <v>3</v>
      </c>
      <c r="H23" s="15">
        <v>3</v>
      </c>
      <c r="I23" s="15">
        <v>3</v>
      </c>
      <c r="J23" s="15">
        <v>3</v>
      </c>
      <c r="K23" s="15">
        <v>3</v>
      </c>
      <c r="L23" s="15">
        <v>2</v>
      </c>
      <c r="M23" s="15">
        <v>3</v>
      </c>
      <c r="N23" s="15">
        <v>3</v>
      </c>
      <c r="O23" s="15">
        <v>3</v>
      </c>
      <c r="P23" s="15">
        <v>3</v>
      </c>
    </row>
    <row r="24" spans="1:16" x14ac:dyDescent="0.2">
      <c r="A24" s="13">
        <v>19</v>
      </c>
      <c r="B24" s="15">
        <v>3</v>
      </c>
      <c r="C24" s="15">
        <v>3</v>
      </c>
      <c r="D24" s="15">
        <v>3</v>
      </c>
      <c r="E24" s="15">
        <v>3</v>
      </c>
      <c r="F24" s="15">
        <v>3</v>
      </c>
      <c r="G24" s="15">
        <v>3</v>
      </c>
      <c r="H24" s="15">
        <v>3</v>
      </c>
      <c r="I24" s="15">
        <v>3</v>
      </c>
      <c r="J24" s="15">
        <v>3</v>
      </c>
      <c r="K24" s="15">
        <v>3</v>
      </c>
      <c r="L24" s="15">
        <v>3</v>
      </c>
      <c r="M24" s="15">
        <v>3</v>
      </c>
      <c r="N24" s="15">
        <v>3</v>
      </c>
      <c r="O24" s="15">
        <v>3</v>
      </c>
      <c r="P24" s="15">
        <v>3</v>
      </c>
    </row>
    <row r="25" spans="1:16" x14ac:dyDescent="0.2">
      <c r="A25" s="13">
        <v>20</v>
      </c>
      <c r="B25" s="15">
        <v>2</v>
      </c>
      <c r="C25" s="15">
        <v>3</v>
      </c>
      <c r="D25" s="15">
        <v>3</v>
      </c>
      <c r="E25" s="15">
        <v>3</v>
      </c>
      <c r="F25" s="15">
        <v>3</v>
      </c>
      <c r="G25" s="15">
        <v>2</v>
      </c>
      <c r="H25" s="15">
        <v>3</v>
      </c>
      <c r="I25" s="15">
        <v>3</v>
      </c>
      <c r="J25" s="15">
        <v>3</v>
      </c>
      <c r="K25" s="15">
        <v>3</v>
      </c>
      <c r="L25" s="15">
        <v>3</v>
      </c>
      <c r="M25" s="15">
        <v>3</v>
      </c>
      <c r="N25" s="15">
        <v>3</v>
      </c>
      <c r="O25" s="15">
        <v>3</v>
      </c>
      <c r="P25" s="15">
        <v>3</v>
      </c>
    </row>
    <row r="26" spans="1:16" x14ac:dyDescent="0.2">
      <c r="A26" s="13">
        <v>21</v>
      </c>
      <c r="B26" s="15">
        <v>3</v>
      </c>
      <c r="C26" s="15">
        <v>3</v>
      </c>
      <c r="D26" s="15">
        <v>3</v>
      </c>
      <c r="E26" s="15">
        <v>2</v>
      </c>
      <c r="F26" s="15">
        <v>3</v>
      </c>
      <c r="G26" s="15">
        <v>3</v>
      </c>
      <c r="H26" s="15">
        <v>3</v>
      </c>
      <c r="I26" s="15">
        <v>3</v>
      </c>
      <c r="J26" s="15">
        <v>2</v>
      </c>
      <c r="K26" s="15">
        <v>3</v>
      </c>
      <c r="L26" s="15">
        <v>3</v>
      </c>
      <c r="M26" s="15">
        <v>3</v>
      </c>
      <c r="N26" s="15">
        <v>3</v>
      </c>
      <c r="O26" s="15">
        <v>3</v>
      </c>
      <c r="P26" s="15">
        <v>3</v>
      </c>
    </row>
    <row r="27" spans="1:16" x14ac:dyDescent="0.2">
      <c r="A27" s="13">
        <v>22</v>
      </c>
      <c r="B27" s="15">
        <v>3</v>
      </c>
      <c r="C27" s="15">
        <v>3</v>
      </c>
      <c r="D27" s="15">
        <v>3</v>
      </c>
      <c r="E27" s="15">
        <v>3</v>
      </c>
      <c r="F27" s="15">
        <v>3</v>
      </c>
      <c r="G27" s="15">
        <v>3</v>
      </c>
      <c r="H27" s="15">
        <v>3</v>
      </c>
      <c r="I27" s="15">
        <v>3</v>
      </c>
      <c r="J27" s="15">
        <v>3</v>
      </c>
      <c r="K27" s="15">
        <v>3</v>
      </c>
      <c r="L27" s="15">
        <v>3</v>
      </c>
      <c r="M27" s="15">
        <v>2</v>
      </c>
      <c r="N27" s="15">
        <v>3</v>
      </c>
      <c r="O27" s="15">
        <v>3</v>
      </c>
      <c r="P27" s="15">
        <v>3</v>
      </c>
    </row>
    <row r="28" spans="1:16" x14ac:dyDescent="0.2">
      <c r="A28" s="13">
        <v>23</v>
      </c>
      <c r="B28" s="15">
        <v>3</v>
      </c>
      <c r="C28" s="15">
        <v>3</v>
      </c>
      <c r="D28" s="15">
        <v>3</v>
      </c>
      <c r="E28" s="15">
        <v>2</v>
      </c>
      <c r="F28" s="15">
        <v>3</v>
      </c>
      <c r="G28" s="15">
        <v>3</v>
      </c>
      <c r="H28" s="15">
        <v>3</v>
      </c>
      <c r="I28" s="15">
        <v>3</v>
      </c>
      <c r="J28" s="15">
        <v>3</v>
      </c>
      <c r="K28" s="15">
        <v>3</v>
      </c>
      <c r="L28" s="15">
        <v>3</v>
      </c>
      <c r="M28" s="15">
        <v>3</v>
      </c>
      <c r="N28" s="15">
        <v>3</v>
      </c>
      <c r="O28" s="15">
        <v>3</v>
      </c>
      <c r="P28" s="15">
        <v>3</v>
      </c>
    </row>
    <row r="29" spans="1:16" x14ac:dyDescent="0.2">
      <c r="A29" s="13">
        <v>24</v>
      </c>
      <c r="B29" s="15">
        <v>3</v>
      </c>
      <c r="C29" s="15">
        <v>3</v>
      </c>
      <c r="D29" s="15">
        <v>2</v>
      </c>
      <c r="E29" s="15">
        <v>3</v>
      </c>
      <c r="F29" s="15">
        <v>3</v>
      </c>
      <c r="G29" s="15">
        <v>3</v>
      </c>
      <c r="H29" s="15">
        <v>3</v>
      </c>
      <c r="I29" s="15">
        <v>3</v>
      </c>
      <c r="J29" s="15">
        <v>3</v>
      </c>
      <c r="K29" s="15">
        <v>3</v>
      </c>
      <c r="L29" s="15">
        <v>2</v>
      </c>
      <c r="M29" s="15">
        <v>3</v>
      </c>
      <c r="N29" s="15">
        <v>3</v>
      </c>
      <c r="O29" s="15">
        <v>3</v>
      </c>
      <c r="P29" s="15">
        <v>3</v>
      </c>
    </row>
    <row r="30" spans="1:16" x14ac:dyDescent="0.2">
      <c r="A30" s="31" t="s">
        <v>10</v>
      </c>
      <c r="B30" s="16">
        <f>COUNTIF(B6:B29, 3)</f>
        <v>19</v>
      </c>
      <c r="C30" s="16">
        <f t="shared" ref="C30:P30" si="0">COUNTIF(C6:C29, 3)</f>
        <v>20</v>
      </c>
      <c r="D30" s="16">
        <f t="shared" si="0"/>
        <v>22</v>
      </c>
      <c r="E30" s="16">
        <f t="shared" si="0"/>
        <v>20</v>
      </c>
      <c r="F30" s="16">
        <f t="shared" si="0"/>
        <v>20</v>
      </c>
      <c r="G30" s="16">
        <f t="shared" si="0"/>
        <v>21</v>
      </c>
      <c r="H30" s="16">
        <f t="shared" si="0"/>
        <v>20</v>
      </c>
      <c r="I30" s="16">
        <f t="shared" si="0"/>
        <v>22</v>
      </c>
      <c r="J30" s="16">
        <f t="shared" si="0"/>
        <v>22</v>
      </c>
      <c r="K30" s="16">
        <f t="shared" si="0"/>
        <v>21</v>
      </c>
      <c r="L30" s="16">
        <f t="shared" si="0"/>
        <v>19</v>
      </c>
      <c r="M30" s="16">
        <f t="shared" si="0"/>
        <v>20</v>
      </c>
      <c r="N30" s="16">
        <f t="shared" si="0"/>
        <v>19</v>
      </c>
      <c r="O30" s="16">
        <f t="shared" si="0"/>
        <v>23</v>
      </c>
      <c r="P30" s="16">
        <f t="shared" si="0"/>
        <v>24</v>
      </c>
    </row>
    <row r="31" spans="1:16" x14ac:dyDescent="0.2">
      <c r="A31" s="31" t="s">
        <v>11</v>
      </c>
      <c r="B31" s="16">
        <f t="shared" ref="B31:P31" si="1">COUNTIF(B6:B29, 2)</f>
        <v>5</v>
      </c>
      <c r="C31" s="16">
        <f t="shared" si="1"/>
        <v>4</v>
      </c>
      <c r="D31" s="16">
        <f t="shared" si="1"/>
        <v>2</v>
      </c>
      <c r="E31" s="16">
        <f t="shared" si="1"/>
        <v>4</v>
      </c>
      <c r="F31" s="16">
        <f t="shared" si="1"/>
        <v>4</v>
      </c>
      <c r="G31" s="16">
        <f t="shared" si="1"/>
        <v>3</v>
      </c>
      <c r="H31" s="16">
        <f t="shared" si="1"/>
        <v>4</v>
      </c>
      <c r="I31" s="16">
        <f t="shared" si="1"/>
        <v>2</v>
      </c>
      <c r="J31" s="16">
        <f t="shared" si="1"/>
        <v>2</v>
      </c>
      <c r="K31" s="16">
        <f t="shared" si="1"/>
        <v>3</v>
      </c>
      <c r="L31" s="16">
        <f t="shared" si="1"/>
        <v>5</v>
      </c>
      <c r="M31" s="16">
        <f t="shared" si="1"/>
        <v>4</v>
      </c>
      <c r="N31" s="16">
        <f t="shared" si="1"/>
        <v>5</v>
      </c>
      <c r="O31" s="16">
        <f t="shared" si="1"/>
        <v>1</v>
      </c>
      <c r="P31" s="16">
        <f t="shared" si="1"/>
        <v>0</v>
      </c>
    </row>
    <row r="32" spans="1:16" x14ac:dyDescent="0.2">
      <c r="A32" s="31" t="s">
        <v>12</v>
      </c>
      <c r="B32" s="16">
        <f t="shared" ref="B32:P32" si="2">COUNTIF(B6:B29, 1)</f>
        <v>0</v>
      </c>
      <c r="C32" s="16">
        <f t="shared" si="2"/>
        <v>0</v>
      </c>
      <c r="D32" s="16">
        <f t="shared" si="2"/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  <c r="N32" s="16">
        <f t="shared" si="2"/>
        <v>0</v>
      </c>
      <c r="O32" s="16">
        <f t="shared" si="2"/>
        <v>0</v>
      </c>
      <c r="P32" s="16">
        <f t="shared" si="2"/>
        <v>0</v>
      </c>
    </row>
    <row r="33" spans="1:16" x14ac:dyDescent="0.2">
      <c r="A33" s="14" t="s">
        <v>13</v>
      </c>
      <c r="B33" s="14">
        <f>SUM(B6:B29)</f>
        <v>67</v>
      </c>
      <c r="C33" s="14">
        <f t="shared" ref="C33:P33" si="3">SUM(C6:C29)</f>
        <v>68</v>
      </c>
      <c r="D33" s="14">
        <f t="shared" si="3"/>
        <v>70</v>
      </c>
      <c r="E33" s="14">
        <f t="shared" si="3"/>
        <v>68</v>
      </c>
      <c r="F33" s="14">
        <f t="shared" si="3"/>
        <v>68</v>
      </c>
      <c r="G33" s="14">
        <f t="shared" si="3"/>
        <v>69</v>
      </c>
      <c r="H33" s="14">
        <f t="shared" si="3"/>
        <v>68</v>
      </c>
      <c r="I33" s="14">
        <f t="shared" si="3"/>
        <v>70</v>
      </c>
      <c r="J33" s="14">
        <f t="shared" si="3"/>
        <v>70</v>
      </c>
      <c r="K33" s="14">
        <f t="shared" si="3"/>
        <v>69</v>
      </c>
      <c r="L33" s="14">
        <f t="shared" si="3"/>
        <v>67</v>
      </c>
      <c r="M33" s="14">
        <f t="shared" si="3"/>
        <v>68</v>
      </c>
      <c r="N33" s="14">
        <f t="shared" si="3"/>
        <v>67</v>
      </c>
      <c r="O33" s="14">
        <f t="shared" si="3"/>
        <v>71</v>
      </c>
      <c r="P33" s="14">
        <f t="shared" si="3"/>
        <v>72</v>
      </c>
    </row>
    <row r="34" spans="1:16" x14ac:dyDescent="0.2">
      <c r="A34" s="14" t="s">
        <v>14</v>
      </c>
      <c r="B34" s="17">
        <f>B33/$A$29</f>
        <v>2.7916666666666665</v>
      </c>
      <c r="C34" s="17">
        <f t="shared" ref="C34:P34" si="4">C33/$A$29</f>
        <v>2.8333333333333335</v>
      </c>
      <c r="D34" s="17">
        <f t="shared" si="4"/>
        <v>2.9166666666666665</v>
      </c>
      <c r="E34" s="17">
        <f t="shared" si="4"/>
        <v>2.8333333333333335</v>
      </c>
      <c r="F34" s="17">
        <f t="shared" si="4"/>
        <v>2.8333333333333335</v>
      </c>
      <c r="G34" s="17">
        <f t="shared" si="4"/>
        <v>2.875</v>
      </c>
      <c r="H34" s="17">
        <f t="shared" si="4"/>
        <v>2.8333333333333335</v>
      </c>
      <c r="I34" s="17">
        <f t="shared" si="4"/>
        <v>2.9166666666666665</v>
      </c>
      <c r="J34" s="17">
        <f t="shared" si="4"/>
        <v>2.9166666666666665</v>
      </c>
      <c r="K34" s="17">
        <f t="shared" si="4"/>
        <v>2.875</v>
      </c>
      <c r="L34" s="17">
        <f t="shared" si="4"/>
        <v>2.7916666666666665</v>
      </c>
      <c r="M34" s="17">
        <f t="shared" si="4"/>
        <v>2.8333333333333335</v>
      </c>
      <c r="N34" s="17">
        <f t="shared" si="4"/>
        <v>2.7916666666666665</v>
      </c>
      <c r="O34" s="17">
        <f t="shared" si="4"/>
        <v>2.9583333333333335</v>
      </c>
      <c r="P34" s="17">
        <f t="shared" si="4"/>
        <v>3</v>
      </c>
    </row>
    <row r="35" spans="1:16" x14ac:dyDescent="0.2">
      <c r="A35" s="14" t="s">
        <v>15</v>
      </c>
      <c r="B35" s="57">
        <f>AVERAGE(B34:I34)</f>
        <v>2.854166666666667</v>
      </c>
      <c r="C35" s="58"/>
      <c r="D35" s="58"/>
      <c r="E35" s="58"/>
      <c r="F35" s="58"/>
      <c r="G35" s="58"/>
      <c r="H35" s="58"/>
      <c r="I35" s="59"/>
      <c r="J35" s="45">
        <f>AVERAGE(J34:P34)</f>
        <v>2.8809523809523805</v>
      </c>
      <c r="K35" s="46"/>
      <c r="L35" s="46"/>
      <c r="M35" s="46"/>
      <c r="N35" s="46"/>
      <c r="O35" s="46"/>
      <c r="P35" s="47"/>
    </row>
    <row r="36" spans="1:16" ht="16.5" customHeight="1" x14ac:dyDescent="0.2">
      <c r="A36" s="48" t="s">
        <v>16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</sheetData>
  <mergeCells count="8">
    <mergeCell ref="J35:P35"/>
    <mergeCell ref="A36:P36"/>
    <mergeCell ref="A2:A3"/>
    <mergeCell ref="A1:P1"/>
    <mergeCell ref="B2:P2"/>
    <mergeCell ref="B3:I3"/>
    <mergeCell ref="J3:P3"/>
    <mergeCell ref="B35:I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ignoredErrors>
    <ignoredError sqref="B30:P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6"/>
  <sheetViews>
    <sheetView showGridLines="0" topLeftCell="A18" zoomScaleNormal="100" workbookViewId="0">
      <selection activeCell="D43" sqref="D43"/>
    </sheetView>
  </sheetViews>
  <sheetFormatPr baseColWidth="10" defaultColWidth="9" defaultRowHeight="15" x14ac:dyDescent="0.2"/>
  <cols>
    <col min="1" max="1" width="14.6640625" style="19" customWidth="1"/>
    <col min="2" max="10" width="16.6640625" style="18" customWidth="1"/>
    <col min="11" max="16384" width="9" style="18"/>
  </cols>
  <sheetData>
    <row r="1" spans="1:10" ht="18" x14ac:dyDescent="0.2">
      <c r="A1" s="50" t="s">
        <v>116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32" customHeight="1" x14ac:dyDescent="0.2">
      <c r="A2" s="49" t="s">
        <v>19</v>
      </c>
      <c r="B2" s="51" t="s">
        <v>101</v>
      </c>
      <c r="C2" s="52"/>
      <c r="D2" s="52"/>
      <c r="E2" s="52"/>
      <c r="F2" s="52"/>
      <c r="G2" s="52"/>
      <c r="H2" s="52"/>
      <c r="I2" s="52"/>
      <c r="J2" s="53"/>
    </row>
    <row r="3" spans="1:10" x14ac:dyDescent="0.2">
      <c r="A3" s="49"/>
      <c r="B3" s="54" t="s">
        <v>102</v>
      </c>
      <c r="C3" s="55"/>
      <c r="D3" s="55"/>
      <c r="E3" s="55"/>
      <c r="F3" s="56"/>
      <c r="G3" s="54" t="s">
        <v>103</v>
      </c>
      <c r="H3" s="55"/>
      <c r="I3" s="55"/>
      <c r="J3" s="56"/>
    </row>
    <row r="4" spans="1:10" ht="60" x14ac:dyDescent="0.2">
      <c r="A4" s="21" t="s">
        <v>9</v>
      </c>
      <c r="B4" s="28" t="s">
        <v>104</v>
      </c>
      <c r="C4" s="28" t="s">
        <v>105</v>
      </c>
      <c r="D4" s="28" t="s">
        <v>106</v>
      </c>
      <c r="E4" s="28" t="s">
        <v>107</v>
      </c>
      <c r="F4" s="28" t="s">
        <v>108</v>
      </c>
      <c r="G4" s="28" t="s">
        <v>109</v>
      </c>
      <c r="H4" s="28" t="s">
        <v>105</v>
      </c>
      <c r="I4" s="28" t="s">
        <v>110</v>
      </c>
      <c r="J4" s="28" t="s">
        <v>111</v>
      </c>
    </row>
    <row r="5" spans="1:10" x14ac:dyDescent="0.2">
      <c r="A5" s="21" t="s">
        <v>20</v>
      </c>
      <c r="B5" s="27">
        <v>24</v>
      </c>
      <c r="C5" s="27">
        <v>24</v>
      </c>
      <c r="D5" s="27">
        <v>24</v>
      </c>
      <c r="E5" s="27">
        <v>24</v>
      </c>
      <c r="F5" s="27">
        <v>24</v>
      </c>
      <c r="G5" s="27">
        <v>24</v>
      </c>
      <c r="H5" s="27">
        <v>24</v>
      </c>
      <c r="I5" s="27">
        <v>24</v>
      </c>
      <c r="J5" s="27">
        <v>24</v>
      </c>
    </row>
    <row r="6" spans="1:10" x14ac:dyDescent="0.2">
      <c r="A6" s="13">
        <v>1</v>
      </c>
      <c r="B6" s="15">
        <v>2</v>
      </c>
      <c r="C6" s="15">
        <v>2</v>
      </c>
      <c r="D6" s="36">
        <v>2</v>
      </c>
      <c r="E6" s="36">
        <v>2</v>
      </c>
      <c r="F6" s="36">
        <v>2</v>
      </c>
      <c r="G6" s="15">
        <v>2</v>
      </c>
      <c r="H6" s="15">
        <v>2</v>
      </c>
      <c r="I6" s="15">
        <v>2</v>
      </c>
      <c r="J6" s="15">
        <v>2</v>
      </c>
    </row>
    <row r="7" spans="1:10" x14ac:dyDescent="0.2">
      <c r="A7" s="13">
        <v>2</v>
      </c>
      <c r="B7" s="15">
        <v>3</v>
      </c>
      <c r="C7" s="15">
        <v>3</v>
      </c>
      <c r="D7" s="36">
        <v>3</v>
      </c>
      <c r="E7" s="36">
        <v>3</v>
      </c>
      <c r="F7" s="36">
        <v>2</v>
      </c>
      <c r="G7" s="15">
        <v>3</v>
      </c>
      <c r="H7" s="15">
        <v>3</v>
      </c>
      <c r="I7" s="15">
        <v>2</v>
      </c>
      <c r="J7" s="15">
        <v>3</v>
      </c>
    </row>
    <row r="8" spans="1:10" x14ac:dyDescent="0.2">
      <c r="A8" s="13">
        <v>3</v>
      </c>
      <c r="B8" s="15">
        <v>3</v>
      </c>
      <c r="C8" s="15">
        <v>3</v>
      </c>
      <c r="D8" s="36">
        <v>3</v>
      </c>
      <c r="E8" s="36">
        <v>3</v>
      </c>
      <c r="F8" s="36">
        <v>3</v>
      </c>
      <c r="G8" s="15">
        <v>3</v>
      </c>
      <c r="H8" s="15">
        <v>3</v>
      </c>
      <c r="I8" s="15">
        <v>3</v>
      </c>
      <c r="J8" s="15">
        <v>3</v>
      </c>
    </row>
    <row r="9" spans="1:10" x14ac:dyDescent="0.2">
      <c r="A9" s="13">
        <v>4</v>
      </c>
      <c r="B9" s="15">
        <v>2</v>
      </c>
      <c r="C9" s="15">
        <v>2</v>
      </c>
      <c r="D9" s="36">
        <v>2</v>
      </c>
      <c r="E9" s="36">
        <v>2</v>
      </c>
      <c r="F9" s="36">
        <v>2</v>
      </c>
      <c r="G9" s="15">
        <v>2</v>
      </c>
      <c r="H9" s="15">
        <v>2</v>
      </c>
      <c r="I9" s="15">
        <v>2</v>
      </c>
      <c r="J9" s="15">
        <v>2</v>
      </c>
    </row>
    <row r="10" spans="1:10" x14ac:dyDescent="0.2">
      <c r="A10" s="13">
        <v>5</v>
      </c>
      <c r="B10" s="15">
        <v>2</v>
      </c>
      <c r="C10" s="15">
        <v>2</v>
      </c>
      <c r="D10" s="36">
        <v>2</v>
      </c>
      <c r="E10" s="36">
        <v>2</v>
      </c>
      <c r="F10" s="36">
        <v>2</v>
      </c>
      <c r="G10" s="15">
        <v>2</v>
      </c>
      <c r="H10" s="15">
        <v>2</v>
      </c>
      <c r="I10" s="15">
        <v>2</v>
      </c>
      <c r="J10" s="15">
        <v>2</v>
      </c>
    </row>
    <row r="11" spans="1:10" x14ac:dyDescent="0.2">
      <c r="A11" s="13">
        <v>6</v>
      </c>
      <c r="B11" s="15">
        <v>2</v>
      </c>
      <c r="C11" s="15">
        <v>2</v>
      </c>
      <c r="D11" s="36">
        <v>2</v>
      </c>
      <c r="E11" s="36">
        <v>2</v>
      </c>
      <c r="F11" s="36">
        <v>3</v>
      </c>
      <c r="G11" s="15">
        <v>2</v>
      </c>
      <c r="H11" s="15">
        <v>2</v>
      </c>
      <c r="I11" s="15">
        <v>2</v>
      </c>
      <c r="J11" s="15">
        <v>2</v>
      </c>
    </row>
    <row r="12" spans="1:10" x14ac:dyDescent="0.2">
      <c r="A12" s="13">
        <v>7</v>
      </c>
      <c r="B12" s="15">
        <v>3</v>
      </c>
      <c r="C12" s="15">
        <v>3</v>
      </c>
      <c r="D12" s="36">
        <v>3</v>
      </c>
      <c r="E12" s="36">
        <v>3</v>
      </c>
      <c r="F12" s="36">
        <v>3</v>
      </c>
      <c r="G12" s="15">
        <v>3</v>
      </c>
      <c r="H12" s="15">
        <v>3</v>
      </c>
      <c r="I12" s="15">
        <v>3</v>
      </c>
      <c r="J12" s="15">
        <v>3</v>
      </c>
    </row>
    <row r="13" spans="1:10" x14ac:dyDescent="0.2">
      <c r="A13" s="13">
        <v>8</v>
      </c>
      <c r="B13" s="15">
        <v>3</v>
      </c>
      <c r="C13" s="15">
        <v>3</v>
      </c>
      <c r="D13" s="36">
        <v>3</v>
      </c>
      <c r="E13" s="36">
        <v>3</v>
      </c>
      <c r="F13" s="36">
        <v>2</v>
      </c>
      <c r="G13" s="15">
        <v>3</v>
      </c>
      <c r="H13" s="15">
        <v>3</v>
      </c>
      <c r="I13" s="15">
        <v>2</v>
      </c>
      <c r="J13" s="15">
        <v>2</v>
      </c>
    </row>
    <row r="14" spans="1:10" x14ac:dyDescent="0.2">
      <c r="A14" s="13">
        <v>9</v>
      </c>
      <c r="B14" s="15">
        <v>3</v>
      </c>
      <c r="C14" s="15">
        <v>3</v>
      </c>
      <c r="D14" s="36">
        <v>3</v>
      </c>
      <c r="E14" s="36">
        <v>3</v>
      </c>
      <c r="F14" s="36">
        <v>2</v>
      </c>
      <c r="G14" s="15">
        <v>3</v>
      </c>
      <c r="H14" s="15">
        <v>3</v>
      </c>
      <c r="I14" s="15">
        <v>2</v>
      </c>
      <c r="J14" s="15">
        <v>3</v>
      </c>
    </row>
    <row r="15" spans="1:10" x14ac:dyDescent="0.2">
      <c r="A15" s="13">
        <v>10</v>
      </c>
      <c r="B15" s="15">
        <v>2</v>
      </c>
      <c r="C15" s="15">
        <v>3</v>
      </c>
      <c r="D15" s="36">
        <v>2</v>
      </c>
      <c r="E15" s="36">
        <v>2</v>
      </c>
      <c r="F15" s="36">
        <v>3</v>
      </c>
      <c r="G15" s="15">
        <v>2</v>
      </c>
      <c r="H15" s="15">
        <v>3</v>
      </c>
      <c r="I15" s="15">
        <v>2</v>
      </c>
      <c r="J15" s="15">
        <v>2</v>
      </c>
    </row>
    <row r="16" spans="1:10" x14ac:dyDescent="0.2">
      <c r="A16" s="13">
        <v>11</v>
      </c>
      <c r="B16" s="15">
        <v>2</v>
      </c>
      <c r="C16" s="15">
        <v>3</v>
      </c>
      <c r="D16" s="36">
        <v>3</v>
      </c>
      <c r="E16" s="36">
        <v>3</v>
      </c>
      <c r="F16" s="36">
        <v>2</v>
      </c>
      <c r="G16" s="15">
        <v>3</v>
      </c>
      <c r="H16" s="15">
        <v>3</v>
      </c>
      <c r="I16" s="15">
        <v>2</v>
      </c>
      <c r="J16" s="15">
        <v>2</v>
      </c>
    </row>
    <row r="17" spans="1:10" x14ac:dyDescent="0.2">
      <c r="A17" s="13">
        <v>12</v>
      </c>
      <c r="B17" s="15">
        <v>3</v>
      </c>
      <c r="C17" s="15">
        <v>3</v>
      </c>
      <c r="D17" s="36">
        <v>3</v>
      </c>
      <c r="E17" s="36">
        <v>3</v>
      </c>
      <c r="F17" s="36">
        <v>2</v>
      </c>
      <c r="G17" s="15">
        <v>3</v>
      </c>
      <c r="H17" s="15">
        <v>3</v>
      </c>
      <c r="I17" s="15">
        <v>2</v>
      </c>
      <c r="J17" s="15">
        <v>2</v>
      </c>
    </row>
    <row r="18" spans="1:10" x14ac:dyDescent="0.2">
      <c r="A18" s="13">
        <v>13</v>
      </c>
      <c r="B18" s="15">
        <v>1</v>
      </c>
      <c r="C18" s="15">
        <v>1</v>
      </c>
      <c r="D18" s="36">
        <v>1</v>
      </c>
      <c r="E18" s="36">
        <v>1</v>
      </c>
      <c r="F18" s="36">
        <v>1</v>
      </c>
      <c r="G18" s="15">
        <v>1</v>
      </c>
      <c r="H18" s="15">
        <v>1</v>
      </c>
      <c r="I18" s="15">
        <v>1</v>
      </c>
      <c r="J18" s="15">
        <v>1</v>
      </c>
    </row>
    <row r="19" spans="1:10" x14ac:dyDescent="0.2">
      <c r="A19" s="13">
        <v>14</v>
      </c>
      <c r="B19" s="15">
        <v>3</v>
      </c>
      <c r="C19" s="15">
        <v>3</v>
      </c>
      <c r="D19" s="36">
        <v>3</v>
      </c>
      <c r="E19" s="36">
        <v>3</v>
      </c>
      <c r="F19" s="36">
        <v>2</v>
      </c>
      <c r="G19" s="15">
        <v>3</v>
      </c>
      <c r="H19" s="15">
        <v>3</v>
      </c>
      <c r="I19" s="15">
        <v>2</v>
      </c>
      <c r="J19" s="15">
        <v>3</v>
      </c>
    </row>
    <row r="20" spans="1:10" x14ac:dyDescent="0.2">
      <c r="A20" s="13">
        <v>15</v>
      </c>
      <c r="B20" s="15">
        <v>2</v>
      </c>
      <c r="C20" s="15">
        <v>2</v>
      </c>
      <c r="D20" s="36">
        <v>2</v>
      </c>
      <c r="E20" s="36">
        <v>2</v>
      </c>
      <c r="F20" s="36">
        <v>3</v>
      </c>
      <c r="G20" s="15">
        <v>2</v>
      </c>
      <c r="H20" s="15">
        <v>2</v>
      </c>
      <c r="I20" s="15">
        <v>2</v>
      </c>
      <c r="J20" s="15">
        <v>2</v>
      </c>
    </row>
    <row r="21" spans="1:10" x14ac:dyDescent="0.2">
      <c r="A21" s="13">
        <v>16</v>
      </c>
      <c r="B21" s="15">
        <v>2</v>
      </c>
      <c r="C21" s="15">
        <v>1</v>
      </c>
      <c r="D21" s="36">
        <v>2</v>
      </c>
      <c r="E21" s="36">
        <v>2</v>
      </c>
      <c r="F21" s="36">
        <v>2</v>
      </c>
      <c r="G21" s="15">
        <v>2</v>
      </c>
      <c r="H21" s="15">
        <v>1</v>
      </c>
      <c r="I21" s="15">
        <v>2</v>
      </c>
      <c r="J21" s="15">
        <v>2</v>
      </c>
    </row>
    <row r="22" spans="1:10" x14ac:dyDescent="0.2">
      <c r="A22" s="13">
        <v>17</v>
      </c>
      <c r="B22" s="15">
        <v>3</v>
      </c>
      <c r="C22" s="15">
        <v>3</v>
      </c>
      <c r="D22" s="36">
        <v>3</v>
      </c>
      <c r="E22" s="36">
        <v>3</v>
      </c>
      <c r="F22" s="36">
        <v>3</v>
      </c>
      <c r="G22" s="15">
        <v>3</v>
      </c>
      <c r="H22" s="15">
        <v>3</v>
      </c>
      <c r="I22" s="15">
        <v>3</v>
      </c>
      <c r="J22" s="15">
        <v>3</v>
      </c>
    </row>
    <row r="23" spans="1:10" x14ac:dyDescent="0.2">
      <c r="A23" s="13">
        <v>18</v>
      </c>
      <c r="B23" s="15">
        <v>2</v>
      </c>
      <c r="C23" s="15">
        <v>2</v>
      </c>
      <c r="D23" s="36">
        <v>2</v>
      </c>
      <c r="E23" s="36">
        <v>2</v>
      </c>
      <c r="F23" s="36">
        <v>3</v>
      </c>
      <c r="G23" s="15">
        <v>2</v>
      </c>
      <c r="H23" s="15">
        <v>2</v>
      </c>
      <c r="I23" s="15">
        <v>2</v>
      </c>
      <c r="J23" s="15">
        <v>2</v>
      </c>
    </row>
    <row r="24" spans="1:10" x14ac:dyDescent="0.2">
      <c r="A24" s="13">
        <v>19</v>
      </c>
      <c r="B24" s="15">
        <v>3</v>
      </c>
      <c r="C24" s="15">
        <v>3</v>
      </c>
      <c r="D24" s="36">
        <v>3</v>
      </c>
      <c r="E24" s="36">
        <v>3</v>
      </c>
      <c r="F24" s="36">
        <v>3</v>
      </c>
      <c r="G24" s="15">
        <v>3</v>
      </c>
      <c r="H24" s="15">
        <v>3</v>
      </c>
      <c r="I24" s="15">
        <v>2</v>
      </c>
      <c r="J24" s="15">
        <v>3</v>
      </c>
    </row>
    <row r="25" spans="1:10" x14ac:dyDescent="0.2">
      <c r="A25" s="13">
        <v>20</v>
      </c>
      <c r="B25" s="15">
        <v>3</v>
      </c>
      <c r="C25" s="15">
        <v>3</v>
      </c>
      <c r="D25" s="36">
        <v>3</v>
      </c>
      <c r="E25" s="36">
        <v>3</v>
      </c>
      <c r="F25" s="36">
        <v>2</v>
      </c>
      <c r="G25" s="15">
        <v>3</v>
      </c>
      <c r="H25" s="15">
        <v>3</v>
      </c>
      <c r="I25" s="15">
        <v>3</v>
      </c>
      <c r="J25" s="15">
        <v>3</v>
      </c>
    </row>
    <row r="26" spans="1:10" x14ac:dyDescent="0.2">
      <c r="A26" s="13">
        <v>21</v>
      </c>
      <c r="B26" s="15">
        <v>2</v>
      </c>
      <c r="C26" s="15">
        <v>2</v>
      </c>
      <c r="D26" s="36">
        <v>2</v>
      </c>
      <c r="E26" s="36">
        <v>2</v>
      </c>
      <c r="F26" s="36">
        <v>3</v>
      </c>
      <c r="G26" s="15">
        <v>2</v>
      </c>
      <c r="H26" s="15">
        <v>2</v>
      </c>
      <c r="I26" s="15">
        <v>2</v>
      </c>
      <c r="J26" s="15">
        <v>2</v>
      </c>
    </row>
    <row r="27" spans="1:10" x14ac:dyDescent="0.2">
      <c r="A27" s="13">
        <v>22</v>
      </c>
      <c r="B27" s="15">
        <v>2</v>
      </c>
      <c r="C27" s="15">
        <v>2</v>
      </c>
      <c r="D27" s="36">
        <v>2</v>
      </c>
      <c r="E27" s="36">
        <v>2</v>
      </c>
      <c r="F27" s="36">
        <v>3</v>
      </c>
      <c r="G27" s="15">
        <v>2</v>
      </c>
      <c r="H27" s="15">
        <v>2</v>
      </c>
      <c r="I27" s="15">
        <v>2</v>
      </c>
      <c r="J27" s="15">
        <v>2</v>
      </c>
    </row>
    <row r="28" spans="1:10" x14ac:dyDescent="0.2">
      <c r="A28" s="13">
        <v>23</v>
      </c>
      <c r="B28" s="15">
        <v>3</v>
      </c>
      <c r="C28" s="15">
        <v>2</v>
      </c>
      <c r="D28" s="36">
        <v>3</v>
      </c>
      <c r="E28" s="36">
        <v>3</v>
      </c>
      <c r="F28" s="36">
        <v>2</v>
      </c>
      <c r="G28" s="15">
        <v>3</v>
      </c>
      <c r="H28" s="15">
        <v>2</v>
      </c>
      <c r="I28" s="15">
        <v>3</v>
      </c>
      <c r="J28" s="15">
        <v>3</v>
      </c>
    </row>
    <row r="29" spans="1:10" x14ac:dyDescent="0.2">
      <c r="A29" s="13">
        <v>24</v>
      </c>
      <c r="B29" s="15">
        <v>3</v>
      </c>
      <c r="C29" s="15">
        <v>2</v>
      </c>
      <c r="D29" s="36">
        <v>3</v>
      </c>
      <c r="E29" s="36">
        <v>3</v>
      </c>
      <c r="F29" s="36">
        <v>3</v>
      </c>
      <c r="G29" s="15">
        <v>3</v>
      </c>
      <c r="H29" s="15">
        <v>2</v>
      </c>
      <c r="I29" s="15">
        <v>3</v>
      </c>
      <c r="J29" s="15">
        <v>3</v>
      </c>
    </row>
    <row r="30" spans="1:10" x14ac:dyDescent="0.2">
      <c r="A30" s="31" t="s">
        <v>10</v>
      </c>
      <c r="B30" s="16">
        <f>COUNTIF(B6:B29, 3)</f>
        <v>12</v>
      </c>
      <c r="C30" s="16">
        <f t="shared" ref="C30:J30" si="0">COUNTIF(C6:C29, 3)</f>
        <v>12</v>
      </c>
      <c r="D30" s="16">
        <f t="shared" si="0"/>
        <v>13</v>
      </c>
      <c r="E30" s="16">
        <f t="shared" si="0"/>
        <v>13</v>
      </c>
      <c r="F30" s="16">
        <f t="shared" si="0"/>
        <v>11</v>
      </c>
      <c r="G30" s="16">
        <f t="shared" si="0"/>
        <v>13</v>
      </c>
      <c r="H30" s="16">
        <f t="shared" si="0"/>
        <v>12</v>
      </c>
      <c r="I30" s="16">
        <f t="shared" si="0"/>
        <v>6</v>
      </c>
      <c r="J30" s="16">
        <f t="shared" si="0"/>
        <v>10</v>
      </c>
    </row>
    <row r="31" spans="1:10" x14ac:dyDescent="0.2">
      <c r="A31" s="31" t="s">
        <v>11</v>
      </c>
      <c r="B31" s="16">
        <f>COUNTIF(B6:B29, 2)</f>
        <v>11</v>
      </c>
      <c r="C31" s="16">
        <f t="shared" ref="C31:J31" si="1">COUNTIF(C6:C29, 2)</f>
        <v>10</v>
      </c>
      <c r="D31" s="16">
        <f t="shared" si="1"/>
        <v>10</v>
      </c>
      <c r="E31" s="16">
        <f t="shared" si="1"/>
        <v>10</v>
      </c>
      <c r="F31" s="16">
        <f t="shared" si="1"/>
        <v>12</v>
      </c>
      <c r="G31" s="16">
        <f t="shared" si="1"/>
        <v>10</v>
      </c>
      <c r="H31" s="16">
        <f t="shared" si="1"/>
        <v>10</v>
      </c>
      <c r="I31" s="16">
        <f t="shared" si="1"/>
        <v>17</v>
      </c>
      <c r="J31" s="16">
        <f t="shared" si="1"/>
        <v>13</v>
      </c>
    </row>
    <row r="32" spans="1:10" x14ac:dyDescent="0.2">
      <c r="A32" s="31" t="s">
        <v>12</v>
      </c>
      <c r="B32" s="16">
        <f>COUNTIF(B6:B29, 1)</f>
        <v>1</v>
      </c>
      <c r="C32" s="16">
        <f t="shared" ref="C32:J32" si="2">COUNTIF(C6:C29, 1)</f>
        <v>2</v>
      </c>
      <c r="D32" s="16">
        <f t="shared" si="2"/>
        <v>1</v>
      </c>
      <c r="E32" s="16">
        <f t="shared" si="2"/>
        <v>1</v>
      </c>
      <c r="F32" s="16">
        <f t="shared" si="2"/>
        <v>1</v>
      </c>
      <c r="G32" s="16">
        <f t="shared" si="2"/>
        <v>1</v>
      </c>
      <c r="H32" s="16">
        <f t="shared" si="2"/>
        <v>2</v>
      </c>
      <c r="I32" s="16">
        <f t="shared" si="2"/>
        <v>1</v>
      </c>
      <c r="J32" s="16">
        <f t="shared" si="2"/>
        <v>1</v>
      </c>
    </row>
    <row r="33" spans="1:10" x14ac:dyDescent="0.2">
      <c r="A33" s="14" t="s">
        <v>13</v>
      </c>
      <c r="B33" s="14">
        <f>SUM(B6:B29)</f>
        <v>59</v>
      </c>
      <c r="C33" s="14">
        <f t="shared" ref="C33:J33" si="3">SUM(C6:C29)</f>
        <v>58</v>
      </c>
      <c r="D33" s="14">
        <f t="shared" si="3"/>
        <v>60</v>
      </c>
      <c r="E33" s="14">
        <f t="shared" si="3"/>
        <v>60</v>
      </c>
      <c r="F33" s="14">
        <f t="shared" si="3"/>
        <v>58</v>
      </c>
      <c r="G33" s="14">
        <f t="shared" si="3"/>
        <v>60</v>
      </c>
      <c r="H33" s="14">
        <f t="shared" si="3"/>
        <v>58</v>
      </c>
      <c r="I33" s="14">
        <f t="shared" si="3"/>
        <v>53</v>
      </c>
      <c r="J33" s="14">
        <f t="shared" si="3"/>
        <v>57</v>
      </c>
    </row>
    <row r="34" spans="1:10" x14ac:dyDescent="0.2">
      <c r="A34" s="14" t="s">
        <v>14</v>
      </c>
      <c r="B34" s="17">
        <f>B33/$A$29</f>
        <v>2.4583333333333335</v>
      </c>
      <c r="C34" s="17">
        <f t="shared" ref="C34:I34" si="4">C33/$A$29</f>
        <v>2.4166666666666665</v>
      </c>
      <c r="D34" s="17">
        <f t="shared" si="4"/>
        <v>2.5</v>
      </c>
      <c r="E34" s="17">
        <f t="shared" si="4"/>
        <v>2.5</v>
      </c>
      <c r="F34" s="17">
        <f t="shared" si="4"/>
        <v>2.4166666666666665</v>
      </c>
      <c r="G34" s="17">
        <f t="shared" si="4"/>
        <v>2.5</v>
      </c>
      <c r="H34" s="17">
        <f t="shared" si="4"/>
        <v>2.4166666666666665</v>
      </c>
      <c r="I34" s="17">
        <f t="shared" si="4"/>
        <v>2.2083333333333335</v>
      </c>
      <c r="J34" s="17">
        <f>J33/$A$29</f>
        <v>2.375</v>
      </c>
    </row>
    <row r="35" spans="1:10" x14ac:dyDescent="0.2">
      <c r="A35" s="14" t="s">
        <v>15</v>
      </c>
      <c r="B35" s="57">
        <f>AVERAGE(B34:F34)</f>
        <v>2.458333333333333</v>
      </c>
      <c r="C35" s="58"/>
      <c r="D35" s="58"/>
      <c r="E35" s="58"/>
      <c r="F35" s="59"/>
      <c r="G35" s="45">
        <f>AVERAGE(G34:J34)</f>
        <v>2.375</v>
      </c>
      <c r="H35" s="46"/>
      <c r="I35" s="46"/>
      <c r="J35" s="47"/>
    </row>
    <row r="36" spans="1:10" ht="16.5" customHeight="1" x14ac:dyDescent="0.2">
      <c r="A36" s="48" t="s">
        <v>16</v>
      </c>
      <c r="B36" s="48"/>
      <c r="C36" s="48"/>
      <c r="D36" s="48"/>
      <c r="E36" s="48"/>
      <c r="F36" s="48"/>
      <c r="G36" s="48"/>
      <c r="H36" s="48"/>
      <c r="I36" s="48"/>
      <c r="J36" s="48"/>
    </row>
  </sheetData>
  <mergeCells count="8">
    <mergeCell ref="B35:F35"/>
    <mergeCell ref="G35:J35"/>
    <mergeCell ref="A36:J36"/>
    <mergeCell ref="A1:J1"/>
    <mergeCell ref="B2:J2"/>
    <mergeCell ref="B3:F3"/>
    <mergeCell ref="G3:J3"/>
    <mergeCell ref="A2:A3"/>
  </mergeCells>
  <phoneticPr fontId="1" type="noConversion"/>
  <pageMargins left="0.7" right="0.7" top="0.75" bottom="0.75" header="0.3" footer="0.3"/>
  <ignoredErrors>
    <ignoredError sqref="B30:J32 B33:J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6"/>
  <sheetViews>
    <sheetView zoomScale="90" zoomScaleNormal="90" workbookViewId="0">
      <selection activeCell="D32" sqref="D32"/>
    </sheetView>
  </sheetViews>
  <sheetFormatPr baseColWidth="10" defaultColWidth="9" defaultRowHeight="15" x14ac:dyDescent="0.2"/>
  <cols>
    <col min="1" max="1" width="14.6640625" style="19" customWidth="1"/>
    <col min="2" max="2" width="16.5" style="18" customWidth="1"/>
    <col min="3" max="3" width="14.6640625" style="18" customWidth="1"/>
    <col min="4" max="4" width="23" style="18" customWidth="1"/>
    <col min="5" max="5" width="11.83203125" style="18" customWidth="1"/>
    <col min="6" max="6" width="13.33203125" style="18" bestFit="1" customWidth="1"/>
    <col min="7" max="7" width="17" style="18" bestFit="1" customWidth="1"/>
    <col min="8" max="8" width="17.33203125" style="18" customWidth="1"/>
    <col min="9" max="16384" width="9" style="18"/>
  </cols>
  <sheetData>
    <row r="1" spans="1:8" ht="18" x14ac:dyDescent="0.2">
      <c r="A1" s="60" t="s">
        <v>117</v>
      </c>
      <c r="B1" s="61"/>
      <c r="C1" s="61"/>
      <c r="D1" s="61"/>
      <c r="E1" s="61"/>
      <c r="F1" s="61"/>
      <c r="G1" s="61"/>
      <c r="H1" s="62"/>
    </row>
    <row r="2" spans="1:8" ht="16" customHeight="1" x14ac:dyDescent="0.2">
      <c r="A2" s="49" t="s">
        <v>19</v>
      </c>
      <c r="B2" s="51" t="s">
        <v>67</v>
      </c>
      <c r="C2" s="52"/>
      <c r="D2" s="52"/>
      <c r="E2" s="52"/>
      <c r="F2" s="52"/>
      <c r="G2" s="52"/>
      <c r="H2" s="53"/>
    </row>
    <row r="3" spans="1:8" ht="35" customHeight="1" x14ac:dyDescent="0.2">
      <c r="A3" s="49"/>
      <c r="B3" s="54" t="s">
        <v>68</v>
      </c>
      <c r="C3" s="55"/>
      <c r="D3" s="55"/>
      <c r="E3" s="55"/>
      <c r="F3" s="54" t="s">
        <v>69</v>
      </c>
      <c r="G3" s="55"/>
      <c r="H3" s="56"/>
    </row>
    <row r="4" spans="1:8" ht="45" x14ac:dyDescent="0.2">
      <c r="A4" s="21" t="s">
        <v>9</v>
      </c>
      <c r="B4" s="28" t="s">
        <v>51</v>
      </c>
      <c r="C4" s="28" t="s">
        <v>52</v>
      </c>
      <c r="D4" s="28" t="s">
        <v>53</v>
      </c>
      <c r="E4" s="28" t="s">
        <v>54</v>
      </c>
      <c r="F4" s="28" t="s">
        <v>55</v>
      </c>
      <c r="G4" s="28" t="s">
        <v>56</v>
      </c>
      <c r="H4" s="28" t="s">
        <v>57</v>
      </c>
    </row>
    <row r="5" spans="1:8" x14ac:dyDescent="0.2">
      <c r="A5" s="21" t="s">
        <v>20</v>
      </c>
      <c r="B5" s="27">
        <v>24</v>
      </c>
      <c r="C5" s="27">
        <v>24</v>
      </c>
      <c r="D5" s="27">
        <v>24</v>
      </c>
      <c r="E5" s="27">
        <v>24</v>
      </c>
      <c r="F5" s="27">
        <v>24</v>
      </c>
      <c r="G5" s="27">
        <v>24</v>
      </c>
      <c r="H5" s="27">
        <v>24</v>
      </c>
    </row>
    <row r="6" spans="1:8" x14ac:dyDescent="0.2">
      <c r="A6" s="13">
        <v>1</v>
      </c>
      <c r="B6" s="15">
        <v>3</v>
      </c>
      <c r="C6" s="15">
        <v>3</v>
      </c>
      <c r="D6" s="15">
        <v>3</v>
      </c>
      <c r="E6" s="15">
        <v>3</v>
      </c>
      <c r="F6" s="15">
        <v>3</v>
      </c>
      <c r="G6" s="15">
        <v>3</v>
      </c>
      <c r="H6" s="15">
        <v>2</v>
      </c>
    </row>
    <row r="7" spans="1:8" x14ac:dyDescent="0.2">
      <c r="A7" s="13">
        <v>2</v>
      </c>
      <c r="B7" s="15">
        <v>2</v>
      </c>
      <c r="C7" s="15">
        <v>3</v>
      </c>
      <c r="D7" s="15">
        <v>3</v>
      </c>
      <c r="E7" s="15">
        <v>3</v>
      </c>
      <c r="F7" s="15">
        <v>3</v>
      </c>
      <c r="G7" s="15">
        <v>3</v>
      </c>
      <c r="H7" s="15">
        <v>3</v>
      </c>
    </row>
    <row r="8" spans="1:8" x14ac:dyDescent="0.2">
      <c r="A8" s="13">
        <v>3</v>
      </c>
      <c r="B8" s="15">
        <v>3</v>
      </c>
      <c r="C8" s="15">
        <v>3</v>
      </c>
      <c r="D8" s="15">
        <v>3</v>
      </c>
      <c r="E8" s="15">
        <v>3</v>
      </c>
      <c r="F8" s="15">
        <v>3</v>
      </c>
      <c r="G8" s="15">
        <v>3</v>
      </c>
      <c r="H8" s="15">
        <v>3</v>
      </c>
    </row>
    <row r="9" spans="1:8" x14ac:dyDescent="0.2">
      <c r="A9" s="13">
        <v>4</v>
      </c>
      <c r="B9" s="15">
        <v>3</v>
      </c>
      <c r="C9" s="15">
        <v>3</v>
      </c>
      <c r="D9" s="15">
        <v>3</v>
      </c>
      <c r="E9" s="15">
        <v>3</v>
      </c>
      <c r="F9" s="15">
        <v>2</v>
      </c>
      <c r="G9" s="15">
        <v>3</v>
      </c>
      <c r="H9" s="15">
        <v>3</v>
      </c>
    </row>
    <row r="10" spans="1:8" x14ac:dyDescent="0.2">
      <c r="A10" s="13">
        <v>5</v>
      </c>
      <c r="B10" s="15">
        <v>3</v>
      </c>
      <c r="C10" s="15">
        <v>3</v>
      </c>
      <c r="D10" s="15">
        <v>3</v>
      </c>
      <c r="E10" s="15">
        <v>3</v>
      </c>
      <c r="F10" s="15">
        <v>3</v>
      </c>
      <c r="G10" s="15">
        <v>3</v>
      </c>
      <c r="H10" s="15">
        <v>3</v>
      </c>
    </row>
    <row r="11" spans="1:8" x14ac:dyDescent="0.2">
      <c r="A11" s="13">
        <v>6</v>
      </c>
      <c r="B11" s="15">
        <v>3</v>
      </c>
      <c r="C11" s="15">
        <v>3</v>
      </c>
      <c r="D11" s="15">
        <v>3</v>
      </c>
      <c r="E11" s="15">
        <v>3</v>
      </c>
      <c r="F11" s="15">
        <v>3</v>
      </c>
      <c r="G11" s="15">
        <v>3</v>
      </c>
      <c r="H11" s="15">
        <v>2</v>
      </c>
    </row>
    <row r="12" spans="1:8" x14ac:dyDescent="0.2">
      <c r="A12" s="13">
        <v>7</v>
      </c>
      <c r="B12" s="15">
        <v>3</v>
      </c>
      <c r="C12" s="15">
        <v>3</v>
      </c>
      <c r="D12" s="15">
        <v>3</v>
      </c>
      <c r="E12" s="15">
        <v>3</v>
      </c>
      <c r="F12" s="15">
        <v>3</v>
      </c>
      <c r="G12" s="15">
        <v>3</v>
      </c>
      <c r="H12" s="15">
        <v>3</v>
      </c>
    </row>
    <row r="13" spans="1:8" x14ac:dyDescent="0.2">
      <c r="A13" s="13">
        <v>8</v>
      </c>
      <c r="B13" s="15">
        <v>3</v>
      </c>
      <c r="C13" s="15">
        <v>2</v>
      </c>
      <c r="D13" s="15">
        <v>3</v>
      </c>
      <c r="E13" s="15">
        <v>3</v>
      </c>
      <c r="F13" s="15">
        <v>3</v>
      </c>
      <c r="G13" s="15">
        <v>3</v>
      </c>
      <c r="H13" s="15">
        <v>3</v>
      </c>
    </row>
    <row r="14" spans="1:8" x14ac:dyDescent="0.2">
      <c r="A14" s="13">
        <v>9</v>
      </c>
      <c r="B14" s="15">
        <v>3</v>
      </c>
      <c r="C14" s="15">
        <v>3</v>
      </c>
      <c r="D14" s="15">
        <v>3</v>
      </c>
      <c r="E14" s="15">
        <v>3</v>
      </c>
      <c r="F14" s="15">
        <v>3</v>
      </c>
      <c r="G14" s="15">
        <v>3</v>
      </c>
      <c r="H14" s="15">
        <v>3</v>
      </c>
    </row>
    <row r="15" spans="1:8" x14ac:dyDescent="0.2">
      <c r="A15" s="13">
        <v>10</v>
      </c>
      <c r="B15" s="15">
        <v>3</v>
      </c>
      <c r="C15" s="15">
        <v>3</v>
      </c>
      <c r="D15" s="15">
        <v>3</v>
      </c>
      <c r="E15" s="15">
        <v>3</v>
      </c>
      <c r="F15" s="15">
        <v>3</v>
      </c>
      <c r="G15" s="15">
        <v>3</v>
      </c>
      <c r="H15" s="15">
        <v>3</v>
      </c>
    </row>
    <row r="16" spans="1:8" x14ac:dyDescent="0.2">
      <c r="A16" s="13">
        <v>11</v>
      </c>
      <c r="B16" s="15">
        <v>2</v>
      </c>
      <c r="C16" s="15">
        <v>3</v>
      </c>
      <c r="D16" s="15">
        <v>3</v>
      </c>
      <c r="E16" s="15">
        <v>3</v>
      </c>
      <c r="F16" s="15">
        <v>3</v>
      </c>
      <c r="G16" s="15">
        <v>3</v>
      </c>
      <c r="H16" s="15">
        <v>3</v>
      </c>
    </row>
    <row r="17" spans="1:8" x14ac:dyDescent="0.2">
      <c r="A17" s="13">
        <v>12</v>
      </c>
      <c r="B17" s="15">
        <v>3</v>
      </c>
      <c r="C17" s="15">
        <v>2</v>
      </c>
      <c r="D17" s="15">
        <v>3</v>
      </c>
      <c r="E17" s="15">
        <v>3</v>
      </c>
      <c r="F17" s="15">
        <v>3</v>
      </c>
      <c r="G17" s="15">
        <v>3</v>
      </c>
      <c r="H17" s="15">
        <v>3</v>
      </c>
    </row>
    <row r="18" spans="1:8" x14ac:dyDescent="0.2">
      <c r="A18" s="13">
        <v>13</v>
      </c>
      <c r="B18" s="15">
        <v>3</v>
      </c>
      <c r="C18" s="15">
        <v>3</v>
      </c>
      <c r="D18" s="15">
        <v>2</v>
      </c>
      <c r="E18" s="15">
        <v>3</v>
      </c>
      <c r="F18" s="15">
        <v>3</v>
      </c>
      <c r="G18" s="15">
        <v>2</v>
      </c>
      <c r="H18" s="15">
        <v>3</v>
      </c>
    </row>
    <row r="19" spans="1:8" x14ac:dyDescent="0.2">
      <c r="A19" s="13">
        <v>14</v>
      </c>
      <c r="B19" s="15">
        <v>3</v>
      </c>
      <c r="C19" s="15">
        <v>3</v>
      </c>
      <c r="D19" s="15">
        <v>3</v>
      </c>
      <c r="E19" s="15">
        <v>3</v>
      </c>
      <c r="F19" s="15">
        <v>3</v>
      </c>
      <c r="G19" s="15">
        <v>3</v>
      </c>
      <c r="H19" s="15">
        <v>3</v>
      </c>
    </row>
    <row r="20" spans="1:8" x14ac:dyDescent="0.2">
      <c r="A20" s="13">
        <v>15</v>
      </c>
      <c r="B20" s="15">
        <v>3</v>
      </c>
      <c r="C20" s="15">
        <v>3</v>
      </c>
      <c r="D20" s="15">
        <v>3</v>
      </c>
      <c r="E20" s="15">
        <v>3</v>
      </c>
      <c r="F20" s="15">
        <v>2</v>
      </c>
      <c r="G20" s="15">
        <v>3</v>
      </c>
      <c r="H20" s="15">
        <v>3</v>
      </c>
    </row>
    <row r="21" spans="1:8" x14ac:dyDescent="0.2">
      <c r="A21" s="13">
        <v>16</v>
      </c>
      <c r="B21" s="15">
        <v>3</v>
      </c>
      <c r="C21" s="15">
        <v>3</v>
      </c>
      <c r="D21" s="15">
        <v>3</v>
      </c>
      <c r="E21" s="15">
        <v>2</v>
      </c>
      <c r="F21" s="15">
        <v>3</v>
      </c>
      <c r="G21" s="15">
        <v>3</v>
      </c>
      <c r="H21" s="15">
        <v>3</v>
      </c>
    </row>
    <row r="22" spans="1:8" x14ac:dyDescent="0.2">
      <c r="A22" s="13">
        <v>17</v>
      </c>
      <c r="B22" s="15">
        <v>2</v>
      </c>
      <c r="C22" s="15">
        <v>3</v>
      </c>
      <c r="D22" s="15">
        <v>3</v>
      </c>
      <c r="E22" s="15">
        <v>3</v>
      </c>
      <c r="F22" s="15">
        <v>3</v>
      </c>
      <c r="G22" s="15">
        <v>3</v>
      </c>
      <c r="H22" s="15">
        <v>3</v>
      </c>
    </row>
    <row r="23" spans="1:8" x14ac:dyDescent="0.2">
      <c r="A23" s="13">
        <v>18</v>
      </c>
      <c r="B23" s="15">
        <v>3</v>
      </c>
      <c r="C23" s="15">
        <v>3</v>
      </c>
      <c r="D23" s="15">
        <v>2</v>
      </c>
      <c r="E23" s="15">
        <v>3</v>
      </c>
      <c r="F23" s="15">
        <v>3</v>
      </c>
      <c r="G23" s="15">
        <v>2</v>
      </c>
      <c r="H23" s="15">
        <v>3</v>
      </c>
    </row>
    <row r="24" spans="1:8" x14ac:dyDescent="0.2">
      <c r="A24" s="13">
        <v>19</v>
      </c>
      <c r="B24" s="15">
        <v>3</v>
      </c>
      <c r="C24" s="15">
        <v>3</v>
      </c>
      <c r="D24" s="15">
        <v>3</v>
      </c>
      <c r="E24" s="15">
        <v>3</v>
      </c>
      <c r="F24" s="15">
        <v>3</v>
      </c>
      <c r="G24" s="15">
        <v>3</v>
      </c>
      <c r="H24" s="15">
        <v>3</v>
      </c>
    </row>
    <row r="25" spans="1:8" x14ac:dyDescent="0.2">
      <c r="A25" s="13">
        <v>20</v>
      </c>
      <c r="B25" s="15">
        <v>3</v>
      </c>
      <c r="C25" s="15">
        <v>3</v>
      </c>
      <c r="D25" s="15">
        <v>3</v>
      </c>
      <c r="E25" s="15">
        <v>3</v>
      </c>
      <c r="F25" s="15">
        <v>3</v>
      </c>
      <c r="G25" s="15">
        <v>3</v>
      </c>
      <c r="H25" s="15">
        <v>3</v>
      </c>
    </row>
    <row r="26" spans="1:8" x14ac:dyDescent="0.2">
      <c r="A26" s="13">
        <v>21</v>
      </c>
      <c r="B26" s="15">
        <v>3</v>
      </c>
      <c r="C26" s="15">
        <v>3</v>
      </c>
      <c r="D26" s="15">
        <v>3</v>
      </c>
      <c r="E26" s="15">
        <v>3</v>
      </c>
      <c r="F26" s="15">
        <v>3</v>
      </c>
      <c r="G26" s="15">
        <v>3</v>
      </c>
      <c r="H26" s="15">
        <v>3</v>
      </c>
    </row>
    <row r="27" spans="1:8" x14ac:dyDescent="0.2">
      <c r="A27" s="13">
        <v>22</v>
      </c>
      <c r="B27" s="15">
        <v>3</v>
      </c>
      <c r="C27" s="15">
        <v>3</v>
      </c>
      <c r="D27" s="15">
        <v>2</v>
      </c>
      <c r="E27" s="15">
        <v>3</v>
      </c>
      <c r="F27" s="15">
        <v>3</v>
      </c>
      <c r="G27" s="15">
        <v>3</v>
      </c>
      <c r="H27" s="15">
        <v>3</v>
      </c>
    </row>
    <row r="28" spans="1:8" x14ac:dyDescent="0.2">
      <c r="A28" s="13">
        <v>23</v>
      </c>
      <c r="B28" s="15">
        <v>2</v>
      </c>
      <c r="C28" s="15">
        <v>3</v>
      </c>
      <c r="D28" s="15">
        <v>3</v>
      </c>
      <c r="E28" s="15">
        <v>3</v>
      </c>
      <c r="F28" s="15">
        <v>3</v>
      </c>
      <c r="G28" s="15">
        <v>3</v>
      </c>
      <c r="H28" s="15">
        <v>3</v>
      </c>
    </row>
    <row r="29" spans="1:8" x14ac:dyDescent="0.2">
      <c r="A29" s="13">
        <v>24</v>
      </c>
      <c r="B29" s="15">
        <v>3</v>
      </c>
      <c r="C29" s="15">
        <v>3</v>
      </c>
      <c r="D29" s="15">
        <v>3</v>
      </c>
      <c r="E29" s="15">
        <v>3</v>
      </c>
      <c r="F29" s="15">
        <v>3</v>
      </c>
      <c r="G29" s="15">
        <v>3</v>
      </c>
      <c r="H29" s="15">
        <v>3</v>
      </c>
    </row>
    <row r="30" spans="1:8" x14ac:dyDescent="0.2">
      <c r="A30" s="31" t="s">
        <v>10</v>
      </c>
      <c r="B30" s="16">
        <f t="shared" ref="B30:H30" si="0">COUNTIF(B6:B29, 3)</f>
        <v>20</v>
      </c>
      <c r="C30" s="16">
        <f t="shared" si="0"/>
        <v>22</v>
      </c>
      <c r="D30" s="16">
        <f t="shared" si="0"/>
        <v>21</v>
      </c>
      <c r="E30" s="16">
        <f t="shared" si="0"/>
        <v>23</v>
      </c>
      <c r="F30" s="16">
        <f t="shared" si="0"/>
        <v>22</v>
      </c>
      <c r="G30" s="16">
        <f t="shared" si="0"/>
        <v>22</v>
      </c>
      <c r="H30" s="16">
        <f t="shared" si="0"/>
        <v>22</v>
      </c>
    </row>
    <row r="31" spans="1:8" x14ac:dyDescent="0.2">
      <c r="A31" s="31" t="s">
        <v>11</v>
      </c>
      <c r="B31" s="16">
        <f t="shared" ref="B31:H31" si="1">COUNTIF(B6:B29, 2)</f>
        <v>4</v>
      </c>
      <c r="C31" s="16">
        <f t="shared" si="1"/>
        <v>2</v>
      </c>
      <c r="D31" s="16">
        <f t="shared" si="1"/>
        <v>3</v>
      </c>
      <c r="E31" s="16">
        <f t="shared" si="1"/>
        <v>1</v>
      </c>
      <c r="F31" s="16">
        <f t="shared" si="1"/>
        <v>2</v>
      </c>
      <c r="G31" s="16">
        <f t="shared" si="1"/>
        <v>2</v>
      </c>
      <c r="H31" s="16">
        <f t="shared" si="1"/>
        <v>2</v>
      </c>
    </row>
    <row r="32" spans="1:8" x14ac:dyDescent="0.2">
      <c r="A32" s="31" t="s">
        <v>12</v>
      </c>
      <c r="B32" s="16">
        <f t="shared" ref="B32:H32" si="2">COUNTIF(B6:B29, 1)</f>
        <v>0</v>
      </c>
      <c r="C32" s="16">
        <f t="shared" si="2"/>
        <v>0</v>
      </c>
      <c r="D32" s="16">
        <f t="shared" si="2"/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</row>
    <row r="33" spans="1:8" x14ac:dyDescent="0.2">
      <c r="A33" s="14" t="s">
        <v>13</v>
      </c>
      <c r="B33" s="14">
        <f t="shared" ref="B33:H33" si="3">SUM(B6:B29)</f>
        <v>68</v>
      </c>
      <c r="C33" s="14">
        <f t="shared" si="3"/>
        <v>70</v>
      </c>
      <c r="D33" s="14">
        <f t="shared" si="3"/>
        <v>69</v>
      </c>
      <c r="E33" s="14">
        <f t="shared" si="3"/>
        <v>71</v>
      </c>
      <c r="F33" s="14">
        <f t="shared" si="3"/>
        <v>70</v>
      </c>
      <c r="G33" s="14">
        <f t="shared" si="3"/>
        <v>70</v>
      </c>
      <c r="H33" s="14">
        <f t="shared" si="3"/>
        <v>70</v>
      </c>
    </row>
    <row r="34" spans="1:8" x14ac:dyDescent="0.2">
      <c r="A34" s="14" t="s">
        <v>14</v>
      </c>
      <c r="B34" s="17">
        <f>B33/$A$29</f>
        <v>2.8333333333333335</v>
      </c>
      <c r="C34" s="17">
        <f t="shared" ref="C34:H34" si="4">C33/$A$29</f>
        <v>2.9166666666666665</v>
      </c>
      <c r="D34" s="17">
        <f t="shared" si="4"/>
        <v>2.875</v>
      </c>
      <c r="E34" s="17">
        <f t="shared" si="4"/>
        <v>2.9583333333333335</v>
      </c>
      <c r="F34" s="17">
        <f t="shared" si="4"/>
        <v>2.9166666666666665</v>
      </c>
      <c r="G34" s="17">
        <f t="shared" si="4"/>
        <v>2.9166666666666665</v>
      </c>
      <c r="H34" s="17">
        <f t="shared" si="4"/>
        <v>2.9166666666666665</v>
      </c>
    </row>
    <row r="35" spans="1:8" x14ac:dyDescent="0.2">
      <c r="A35" s="14" t="s">
        <v>15</v>
      </c>
      <c r="B35" s="57">
        <f>AVERAGE(B34:E34)</f>
        <v>2.8958333333333335</v>
      </c>
      <c r="C35" s="58"/>
      <c r="D35" s="58"/>
      <c r="E35" s="59"/>
      <c r="F35" s="45">
        <f>AVERAGE(F34:H34)</f>
        <v>2.9166666666666665</v>
      </c>
      <c r="G35" s="46"/>
      <c r="H35" s="47"/>
    </row>
    <row r="36" spans="1:8" ht="16.5" customHeight="1" x14ac:dyDescent="0.2">
      <c r="A36" s="48" t="s">
        <v>16</v>
      </c>
      <c r="B36" s="48"/>
      <c r="C36" s="48"/>
      <c r="D36" s="48"/>
      <c r="E36" s="48"/>
      <c r="F36" s="48"/>
      <c r="G36" s="48"/>
      <c r="H36" s="48"/>
    </row>
  </sheetData>
  <mergeCells count="8">
    <mergeCell ref="F35:H35"/>
    <mergeCell ref="A36:H36"/>
    <mergeCell ref="A1:H1"/>
    <mergeCell ref="B2:H2"/>
    <mergeCell ref="A2:A3"/>
    <mergeCell ref="B3:E3"/>
    <mergeCell ref="F3:H3"/>
    <mergeCell ref="B35:E35"/>
  </mergeCells>
  <phoneticPr fontId="1" type="noConversion"/>
  <pageMargins left="0.7" right="0.7" top="0.75" bottom="0.75" header="0.3" footer="0.3"/>
  <ignoredErrors>
    <ignoredError sqref="B30:H3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0"/>
  <sheetViews>
    <sheetView showGridLines="0" topLeftCell="A20" zoomScale="90" zoomScaleNormal="90" workbookViewId="0">
      <selection activeCell="F57" sqref="F57"/>
    </sheetView>
  </sheetViews>
  <sheetFormatPr baseColWidth="10" defaultColWidth="9" defaultRowHeight="15" x14ac:dyDescent="0.2"/>
  <cols>
    <col min="1" max="1" width="13" style="19" bestFit="1" customWidth="1"/>
    <col min="2" max="2" width="13.33203125" style="18" customWidth="1"/>
    <col min="3" max="3" width="16.6640625" style="18" customWidth="1"/>
    <col min="4" max="4" width="12" style="18" customWidth="1"/>
    <col min="5" max="5" width="11.6640625" style="18" customWidth="1"/>
    <col min="6" max="6" width="12" style="18" customWidth="1"/>
    <col min="7" max="7" width="14.83203125" style="18" bestFit="1" customWidth="1"/>
    <col min="8" max="8" width="16.33203125" style="18" bestFit="1" customWidth="1"/>
    <col min="9" max="9" width="13.83203125" style="18" bestFit="1" customWidth="1"/>
    <col min="10" max="16384" width="9" style="18"/>
  </cols>
  <sheetData>
    <row r="1" spans="1:9" ht="18" x14ac:dyDescent="0.2">
      <c r="A1" s="50" t="s">
        <v>115</v>
      </c>
      <c r="B1" s="50"/>
      <c r="C1" s="50"/>
      <c r="D1" s="50"/>
      <c r="E1" s="50"/>
      <c r="F1" s="50"/>
      <c r="G1" s="50"/>
      <c r="H1" s="50"/>
      <c r="I1" s="50"/>
    </row>
    <row r="2" spans="1:9" ht="34" customHeight="1" x14ac:dyDescent="0.2">
      <c r="A2" s="49" t="s">
        <v>19</v>
      </c>
      <c r="B2" s="51" t="s">
        <v>70</v>
      </c>
      <c r="C2" s="52"/>
      <c r="D2" s="52"/>
      <c r="E2" s="52"/>
      <c r="F2" s="52"/>
      <c r="G2" s="52"/>
      <c r="H2" s="52"/>
      <c r="I2" s="53"/>
    </row>
    <row r="3" spans="1:9" ht="38" customHeight="1" x14ac:dyDescent="0.2">
      <c r="A3" s="49"/>
      <c r="B3" s="54" t="s">
        <v>71</v>
      </c>
      <c r="C3" s="55"/>
      <c r="D3" s="55"/>
      <c r="E3" s="55"/>
      <c r="F3" s="55"/>
      <c r="G3" s="54" t="s">
        <v>72</v>
      </c>
      <c r="H3" s="55"/>
      <c r="I3" s="56"/>
    </row>
    <row r="4" spans="1:9" ht="30" x14ac:dyDescent="0.2">
      <c r="A4" s="21" t="s">
        <v>9</v>
      </c>
      <c r="B4" s="28" t="s">
        <v>73</v>
      </c>
      <c r="C4" s="28" t="s">
        <v>74</v>
      </c>
      <c r="D4" s="28" t="s">
        <v>47</v>
      </c>
      <c r="E4" s="28" t="s">
        <v>75</v>
      </c>
      <c r="F4" s="28" t="s">
        <v>76</v>
      </c>
      <c r="G4" s="28" t="s">
        <v>48</v>
      </c>
      <c r="H4" s="28" t="s">
        <v>49</v>
      </c>
      <c r="I4" s="28" t="s">
        <v>50</v>
      </c>
    </row>
    <row r="5" spans="1:9" ht="15" customHeight="1" x14ac:dyDescent="0.2">
      <c r="A5" s="21" t="s">
        <v>20</v>
      </c>
      <c r="B5" s="28">
        <v>28</v>
      </c>
      <c r="C5" s="28">
        <v>28</v>
      </c>
      <c r="D5" s="28">
        <v>28</v>
      </c>
      <c r="E5" s="28">
        <v>28</v>
      </c>
      <c r="F5" s="28">
        <v>28</v>
      </c>
      <c r="G5" s="28">
        <v>28</v>
      </c>
      <c r="H5" s="28">
        <v>28</v>
      </c>
      <c r="I5" s="28">
        <v>28</v>
      </c>
    </row>
    <row r="6" spans="1:9" x14ac:dyDescent="0.2">
      <c r="A6" s="13">
        <v>1</v>
      </c>
      <c r="B6" s="15">
        <v>3</v>
      </c>
      <c r="C6" s="15">
        <v>3</v>
      </c>
      <c r="D6" s="36">
        <v>3</v>
      </c>
      <c r="E6" s="36">
        <v>3</v>
      </c>
      <c r="F6" s="36">
        <v>3</v>
      </c>
      <c r="G6" s="15">
        <v>3</v>
      </c>
      <c r="H6" s="15">
        <v>3</v>
      </c>
      <c r="I6" s="15">
        <v>3</v>
      </c>
    </row>
    <row r="7" spans="1:9" x14ac:dyDescent="0.2">
      <c r="A7" s="13">
        <v>2</v>
      </c>
      <c r="B7" s="15">
        <v>3</v>
      </c>
      <c r="C7" s="15">
        <v>3</v>
      </c>
      <c r="D7" s="36">
        <v>3</v>
      </c>
      <c r="E7" s="36">
        <v>3</v>
      </c>
      <c r="F7" s="36">
        <v>3</v>
      </c>
      <c r="G7" s="15">
        <v>3</v>
      </c>
      <c r="H7" s="15">
        <v>3</v>
      </c>
      <c r="I7" s="15">
        <v>3</v>
      </c>
    </row>
    <row r="8" spans="1:9" x14ac:dyDescent="0.2">
      <c r="A8" s="13">
        <v>3</v>
      </c>
      <c r="B8" s="15">
        <v>3</v>
      </c>
      <c r="C8" s="15">
        <v>3</v>
      </c>
      <c r="D8" s="36">
        <v>3</v>
      </c>
      <c r="E8" s="36">
        <v>3</v>
      </c>
      <c r="F8" s="36">
        <v>3</v>
      </c>
      <c r="G8" s="15">
        <v>3</v>
      </c>
      <c r="H8" s="15">
        <v>3</v>
      </c>
      <c r="I8" s="15">
        <v>3</v>
      </c>
    </row>
    <row r="9" spans="1:9" x14ac:dyDescent="0.2">
      <c r="A9" s="13">
        <v>4</v>
      </c>
      <c r="B9" s="15">
        <v>3</v>
      </c>
      <c r="C9" s="15">
        <v>3</v>
      </c>
      <c r="D9" s="36">
        <v>3</v>
      </c>
      <c r="E9" s="36">
        <v>3</v>
      </c>
      <c r="F9" s="36">
        <v>3</v>
      </c>
      <c r="G9" s="15">
        <v>3</v>
      </c>
      <c r="H9" s="15">
        <v>3</v>
      </c>
      <c r="I9" s="15">
        <v>3</v>
      </c>
    </row>
    <row r="10" spans="1:9" x14ac:dyDescent="0.2">
      <c r="A10" s="13">
        <v>5</v>
      </c>
      <c r="B10" s="15">
        <v>3</v>
      </c>
      <c r="C10" s="15">
        <v>3</v>
      </c>
      <c r="D10" s="36">
        <v>3</v>
      </c>
      <c r="E10" s="36">
        <v>3</v>
      </c>
      <c r="F10" s="36">
        <v>3</v>
      </c>
      <c r="G10" s="15">
        <v>3</v>
      </c>
      <c r="H10" s="15">
        <v>3</v>
      </c>
      <c r="I10" s="15">
        <v>3</v>
      </c>
    </row>
    <row r="11" spans="1:9" x14ac:dyDescent="0.2">
      <c r="A11" s="13">
        <v>6</v>
      </c>
      <c r="B11" s="15">
        <v>3</v>
      </c>
      <c r="C11" s="15">
        <v>3</v>
      </c>
      <c r="D11" s="36">
        <v>3</v>
      </c>
      <c r="E11" s="36">
        <v>3</v>
      </c>
      <c r="F11" s="36">
        <v>3</v>
      </c>
      <c r="G11" s="15">
        <v>3</v>
      </c>
      <c r="H11" s="15">
        <v>3</v>
      </c>
      <c r="I11" s="15">
        <v>3</v>
      </c>
    </row>
    <row r="12" spans="1:9" x14ac:dyDescent="0.2">
      <c r="A12" s="13">
        <v>7</v>
      </c>
      <c r="B12" s="15">
        <v>3</v>
      </c>
      <c r="C12" s="15">
        <v>3</v>
      </c>
      <c r="D12" s="36">
        <v>3</v>
      </c>
      <c r="E12" s="36">
        <v>3</v>
      </c>
      <c r="F12" s="36">
        <v>3</v>
      </c>
      <c r="G12" s="15">
        <v>3</v>
      </c>
      <c r="H12" s="15">
        <v>3</v>
      </c>
      <c r="I12" s="15">
        <v>3</v>
      </c>
    </row>
    <row r="13" spans="1:9" x14ac:dyDescent="0.2">
      <c r="A13" s="13">
        <v>8</v>
      </c>
      <c r="B13" s="15">
        <v>3</v>
      </c>
      <c r="C13" s="15">
        <v>3</v>
      </c>
      <c r="D13" s="36">
        <v>3</v>
      </c>
      <c r="E13" s="36">
        <v>3</v>
      </c>
      <c r="F13" s="36">
        <v>3</v>
      </c>
      <c r="G13" s="15">
        <v>3</v>
      </c>
      <c r="H13" s="15">
        <v>3</v>
      </c>
      <c r="I13" s="15">
        <v>3</v>
      </c>
    </row>
    <row r="14" spans="1:9" x14ac:dyDescent="0.2">
      <c r="A14" s="13">
        <v>9</v>
      </c>
      <c r="B14" s="15">
        <v>3</v>
      </c>
      <c r="C14" s="15">
        <v>3</v>
      </c>
      <c r="D14" s="36">
        <v>3</v>
      </c>
      <c r="E14" s="36">
        <v>3</v>
      </c>
      <c r="F14" s="36">
        <v>3</v>
      </c>
      <c r="G14" s="15">
        <v>3</v>
      </c>
      <c r="H14" s="15">
        <v>3</v>
      </c>
      <c r="I14" s="15">
        <v>3</v>
      </c>
    </row>
    <row r="15" spans="1:9" x14ac:dyDescent="0.2">
      <c r="A15" s="13">
        <v>10</v>
      </c>
      <c r="B15" s="15">
        <v>3</v>
      </c>
      <c r="C15" s="15">
        <v>3</v>
      </c>
      <c r="D15" s="36">
        <v>3</v>
      </c>
      <c r="E15" s="36">
        <v>3</v>
      </c>
      <c r="F15" s="36">
        <v>3</v>
      </c>
      <c r="G15" s="15">
        <v>3</v>
      </c>
      <c r="H15" s="15">
        <v>3</v>
      </c>
      <c r="I15" s="15">
        <v>3</v>
      </c>
    </row>
    <row r="16" spans="1:9" x14ac:dyDescent="0.2">
      <c r="A16" s="13">
        <v>11</v>
      </c>
      <c r="B16" s="15">
        <v>3</v>
      </c>
      <c r="C16" s="15">
        <v>3</v>
      </c>
      <c r="D16" s="36">
        <v>3</v>
      </c>
      <c r="E16" s="36">
        <v>3</v>
      </c>
      <c r="F16" s="36">
        <v>3</v>
      </c>
      <c r="G16" s="15">
        <v>3</v>
      </c>
      <c r="H16" s="15">
        <v>3</v>
      </c>
      <c r="I16" s="15">
        <v>3</v>
      </c>
    </row>
    <row r="17" spans="1:9" x14ac:dyDescent="0.2">
      <c r="A17" s="13">
        <v>12</v>
      </c>
      <c r="B17" s="15">
        <v>3</v>
      </c>
      <c r="C17" s="15">
        <v>3</v>
      </c>
      <c r="D17" s="36">
        <v>3</v>
      </c>
      <c r="E17" s="36">
        <v>3</v>
      </c>
      <c r="F17" s="36">
        <v>3</v>
      </c>
      <c r="G17" s="15">
        <v>3</v>
      </c>
      <c r="H17" s="15">
        <v>3</v>
      </c>
      <c r="I17" s="15">
        <v>3</v>
      </c>
    </row>
    <row r="18" spans="1:9" x14ac:dyDescent="0.2">
      <c r="A18" s="13">
        <v>13</v>
      </c>
      <c r="B18" s="15">
        <v>3</v>
      </c>
      <c r="C18" s="15">
        <v>3</v>
      </c>
      <c r="D18" s="36">
        <v>3</v>
      </c>
      <c r="E18" s="36">
        <v>3</v>
      </c>
      <c r="F18" s="36">
        <v>3</v>
      </c>
      <c r="G18" s="15">
        <v>3</v>
      </c>
      <c r="H18" s="15">
        <v>3</v>
      </c>
      <c r="I18" s="15">
        <v>3</v>
      </c>
    </row>
    <row r="19" spans="1:9" x14ac:dyDescent="0.2">
      <c r="A19" s="13">
        <v>14</v>
      </c>
      <c r="B19" s="15">
        <v>3</v>
      </c>
      <c r="C19" s="15">
        <v>3</v>
      </c>
      <c r="D19" s="36">
        <v>3</v>
      </c>
      <c r="E19" s="36">
        <v>3</v>
      </c>
      <c r="F19" s="36">
        <v>3</v>
      </c>
      <c r="G19" s="15">
        <v>3</v>
      </c>
      <c r="H19" s="15">
        <v>3</v>
      </c>
      <c r="I19" s="15">
        <v>3</v>
      </c>
    </row>
    <row r="20" spans="1:9" x14ac:dyDescent="0.2">
      <c r="A20" s="13">
        <v>15</v>
      </c>
      <c r="B20" s="15">
        <v>3</v>
      </c>
      <c r="C20" s="15">
        <v>3</v>
      </c>
      <c r="D20" s="36">
        <v>3</v>
      </c>
      <c r="E20" s="36">
        <v>3</v>
      </c>
      <c r="F20" s="36">
        <v>3</v>
      </c>
      <c r="G20" s="15">
        <v>3</v>
      </c>
      <c r="H20" s="15">
        <v>3</v>
      </c>
      <c r="I20" s="15">
        <v>3</v>
      </c>
    </row>
    <row r="21" spans="1:9" x14ac:dyDescent="0.2">
      <c r="A21" s="13">
        <v>16</v>
      </c>
      <c r="B21" s="15">
        <v>3</v>
      </c>
      <c r="C21" s="15">
        <v>3</v>
      </c>
      <c r="D21" s="36">
        <v>3</v>
      </c>
      <c r="E21" s="36">
        <v>3</v>
      </c>
      <c r="F21" s="36">
        <v>3</v>
      </c>
      <c r="G21" s="15">
        <v>3</v>
      </c>
      <c r="H21" s="15">
        <v>3</v>
      </c>
      <c r="I21" s="15">
        <v>3</v>
      </c>
    </row>
    <row r="22" spans="1:9" x14ac:dyDescent="0.2">
      <c r="A22" s="13">
        <v>17</v>
      </c>
      <c r="B22" s="15">
        <v>3</v>
      </c>
      <c r="C22" s="15">
        <v>3</v>
      </c>
      <c r="D22" s="36">
        <v>3</v>
      </c>
      <c r="E22" s="36">
        <v>3</v>
      </c>
      <c r="F22" s="36">
        <v>3</v>
      </c>
      <c r="G22" s="15">
        <v>3</v>
      </c>
      <c r="H22" s="15">
        <v>3</v>
      </c>
      <c r="I22" s="15">
        <v>3</v>
      </c>
    </row>
    <row r="23" spans="1:9" x14ac:dyDescent="0.2">
      <c r="A23" s="13">
        <v>18</v>
      </c>
      <c r="B23" s="15">
        <v>3</v>
      </c>
      <c r="C23" s="15">
        <v>3</v>
      </c>
      <c r="D23" s="36">
        <v>3</v>
      </c>
      <c r="E23" s="36">
        <v>3</v>
      </c>
      <c r="F23" s="36">
        <v>3</v>
      </c>
      <c r="G23" s="15">
        <v>3</v>
      </c>
      <c r="H23" s="15">
        <v>3</v>
      </c>
      <c r="I23" s="15">
        <v>3</v>
      </c>
    </row>
    <row r="24" spans="1:9" x14ac:dyDescent="0.2">
      <c r="A24" s="13">
        <v>19</v>
      </c>
      <c r="B24" s="15">
        <v>3</v>
      </c>
      <c r="C24" s="15">
        <v>3</v>
      </c>
      <c r="D24" s="36">
        <v>3</v>
      </c>
      <c r="E24" s="36">
        <v>3</v>
      </c>
      <c r="F24" s="36">
        <v>3</v>
      </c>
      <c r="G24" s="15">
        <v>3</v>
      </c>
      <c r="H24" s="15">
        <v>3</v>
      </c>
      <c r="I24" s="15">
        <v>3</v>
      </c>
    </row>
    <row r="25" spans="1:9" x14ac:dyDescent="0.2">
      <c r="A25" s="13">
        <v>20</v>
      </c>
      <c r="B25" s="15">
        <v>3</v>
      </c>
      <c r="C25" s="15">
        <v>3</v>
      </c>
      <c r="D25" s="36">
        <v>3</v>
      </c>
      <c r="E25" s="36">
        <v>3</v>
      </c>
      <c r="F25" s="36">
        <v>3</v>
      </c>
      <c r="G25" s="15">
        <v>3</v>
      </c>
      <c r="H25" s="15">
        <v>3</v>
      </c>
      <c r="I25" s="15">
        <v>3</v>
      </c>
    </row>
    <row r="26" spans="1:9" x14ac:dyDescent="0.2">
      <c r="A26" s="13">
        <v>21</v>
      </c>
      <c r="B26" s="15">
        <v>3</v>
      </c>
      <c r="C26" s="15">
        <v>3</v>
      </c>
      <c r="D26" s="36">
        <v>3</v>
      </c>
      <c r="E26" s="36">
        <v>3</v>
      </c>
      <c r="F26" s="36">
        <v>3</v>
      </c>
      <c r="G26" s="15">
        <v>3</v>
      </c>
      <c r="H26" s="15">
        <v>3</v>
      </c>
      <c r="I26" s="15">
        <v>3</v>
      </c>
    </row>
    <row r="27" spans="1:9" x14ac:dyDescent="0.2">
      <c r="A27" s="13">
        <v>22</v>
      </c>
      <c r="B27" s="15">
        <v>3</v>
      </c>
      <c r="C27" s="15">
        <v>3</v>
      </c>
      <c r="D27" s="36">
        <v>3</v>
      </c>
      <c r="E27" s="36">
        <v>3</v>
      </c>
      <c r="F27" s="36">
        <v>3</v>
      </c>
      <c r="G27" s="15">
        <v>3</v>
      </c>
      <c r="H27" s="15">
        <v>3</v>
      </c>
      <c r="I27" s="15">
        <v>3</v>
      </c>
    </row>
    <row r="28" spans="1:9" x14ac:dyDescent="0.2">
      <c r="A28" s="13">
        <v>23</v>
      </c>
      <c r="B28" s="15">
        <v>3</v>
      </c>
      <c r="C28" s="15">
        <v>3</v>
      </c>
      <c r="D28" s="36">
        <v>3</v>
      </c>
      <c r="E28" s="36">
        <v>3</v>
      </c>
      <c r="F28" s="36">
        <v>3</v>
      </c>
      <c r="G28" s="15">
        <v>3</v>
      </c>
      <c r="H28" s="15">
        <v>3</v>
      </c>
      <c r="I28" s="15">
        <v>3</v>
      </c>
    </row>
    <row r="29" spans="1:9" x14ac:dyDescent="0.2">
      <c r="A29" s="13">
        <v>24</v>
      </c>
      <c r="B29" s="15">
        <v>3</v>
      </c>
      <c r="C29" s="15">
        <v>3</v>
      </c>
      <c r="D29" s="36">
        <v>2</v>
      </c>
      <c r="E29" s="36">
        <v>2</v>
      </c>
      <c r="F29" s="36">
        <v>2</v>
      </c>
      <c r="G29" s="15">
        <v>3</v>
      </c>
      <c r="H29" s="15">
        <v>2</v>
      </c>
      <c r="I29" s="15">
        <v>2</v>
      </c>
    </row>
    <row r="30" spans="1:9" x14ac:dyDescent="0.2">
      <c r="A30" s="13">
        <v>25</v>
      </c>
      <c r="B30" s="15">
        <v>3</v>
      </c>
      <c r="C30" s="15">
        <v>3</v>
      </c>
      <c r="D30" s="36">
        <v>2</v>
      </c>
      <c r="E30" s="36">
        <v>2</v>
      </c>
      <c r="F30" s="36">
        <v>2</v>
      </c>
      <c r="G30" s="15">
        <v>3</v>
      </c>
      <c r="H30" s="15">
        <v>2</v>
      </c>
      <c r="I30" s="15">
        <v>2</v>
      </c>
    </row>
    <row r="31" spans="1:9" x14ac:dyDescent="0.2">
      <c r="A31" s="13">
        <v>26</v>
      </c>
      <c r="B31" s="15">
        <v>3</v>
      </c>
      <c r="C31" s="15">
        <v>3</v>
      </c>
      <c r="D31" s="36">
        <v>2</v>
      </c>
      <c r="E31" s="36">
        <v>2</v>
      </c>
      <c r="F31" s="36">
        <v>2</v>
      </c>
      <c r="G31" s="15">
        <v>3</v>
      </c>
      <c r="H31" s="15">
        <v>2</v>
      </c>
      <c r="I31" s="15">
        <v>2</v>
      </c>
    </row>
    <row r="32" spans="1:9" x14ac:dyDescent="0.2">
      <c r="A32" s="13">
        <v>27</v>
      </c>
      <c r="B32" s="15">
        <v>3</v>
      </c>
      <c r="C32" s="15">
        <v>3</v>
      </c>
      <c r="D32" s="36">
        <v>2</v>
      </c>
      <c r="E32" s="36">
        <v>2</v>
      </c>
      <c r="F32" s="36">
        <v>2</v>
      </c>
      <c r="G32" s="15">
        <v>3</v>
      </c>
      <c r="H32" s="15">
        <v>2</v>
      </c>
      <c r="I32" s="15">
        <v>2</v>
      </c>
    </row>
    <row r="33" spans="1:9" x14ac:dyDescent="0.2">
      <c r="A33" s="13">
        <v>28</v>
      </c>
      <c r="B33" s="15">
        <v>3</v>
      </c>
      <c r="C33" s="15">
        <v>3</v>
      </c>
      <c r="D33" s="36">
        <v>2</v>
      </c>
      <c r="E33" s="36">
        <v>2</v>
      </c>
      <c r="F33" s="36">
        <v>2</v>
      </c>
      <c r="G33" s="15">
        <v>3</v>
      </c>
      <c r="H33" s="15">
        <v>2</v>
      </c>
      <c r="I33" s="15">
        <v>2</v>
      </c>
    </row>
    <row r="34" spans="1:9" x14ac:dyDescent="0.2">
      <c r="A34" s="31" t="s">
        <v>10</v>
      </c>
      <c r="B34" s="16">
        <f>COUNTIF(B6:B33, 3)</f>
        <v>28</v>
      </c>
      <c r="C34" s="16">
        <f t="shared" ref="C34:I34" si="0">COUNTIF(C6:C33, 3)</f>
        <v>28</v>
      </c>
      <c r="D34" s="16">
        <f t="shared" si="0"/>
        <v>23</v>
      </c>
      <c r="E34" s="16">
        <f t="shared" si="0"/>
        <v>23</v>
      </c>
      <c r="F34" s="16">
        <f t="shared" si="0"/>
        <v>23</v>
      </c>
      <c r="G34" s="16">
        <f t="shared" si="0"/>
        <v>28</v>
      </c>
      <c r="H34" s="16">
        <f t="shared" si="0"/>
        <v>23</v>
      </c>
      <c r="I34" s="16">
        <f t="shared" si="0"/>
        <v>23</v>
      </c>
    </row>
    <row r="35" spans="1:9" x14ac:dyDescent="0.2">
      <c r="A35" s="31" t="s">
        <v>11</v>
      </c>
      <c r="B35" s="16">
        <f>COUNTIF(B6:B33, 2)</f>
        <v>0</v>
      </c>
      <c r="C35" s="16">
        <f t="shared" ref="C35:I35" si="1">COUNTIF(C6:C33, 2)</f>
        <v>0</v>
      </c>
      <c r="D35" s="16">
        <f t="shared" si="1"/>
        <v>5</v>
      </c>
      <c r="E35" s="16">
        <f t="shared" si="1"/>
        <v>5</v>
      </c>
      <c r="F35" s="16">
        <f t="shared" si="1"/>
        <v>5</v>
      </c>
      <c r="G35" s="16">
        <f t="shared" si="1"/>
        <v>0</v>
      </c>
      <c r="H35" s="16">
        <f t="shared" si="1"/>
        <v>5</v>
      </c>
      <c r="I35" s="16">
        <f t="shared" si="1"/>
        <v>5</v>
      </c>
    </row>
    <row r="36" spans="1:9" x14ac:dyDescent="0.2">
      <c r="A36" s="31" t="s">
        <v>12</v>
      </c>
      <c r="B36" s="16">
        <f>COUNTIF(B6:B33, 1)</f>
        <v>0</v>
      </c>
      <c r="C36" s="16">
        <f t="shared" ref="C36:I36" si="2">COUNTIF(C6:C33, 1)</f>
        <v>0</v>
      </c>
      <c r="D36" s="16">
        <f t="shared" si="2"/>
        <v>0</v>
      </c>
      <c r="E36" s="16">
        <f t="shared" si="2"/>
        <v>0</v>
      </c>
      <c r="F36" s="16">
        <f t="shared" si="2"/>
        <v>0</v>
      </c>
      <c r="G36" s="16">
        <f t="shared" si="2"/>
        <v>0</v>
      </c>
      <c r="H36" s="16">
        <f t="shared" si="2"/>
        <v>0</v>
      </c>
      <c r="I36" s="16">
        <f t="shared" si="2"/>
        <v>0</v>
      </c>
    </row>
    <row r="37" spans="1:9" x14ac:dyDescent="0.2">
      <c r="A37" s="14" t="s">
        <v>13</v>
      </c>
      <c r="B37" s="14">
        <f>SUM(B6:B33)</f>
        <v>84</v>
      </c>
      <c r="C37" s="14">
        <f t="shared" ref="C37:I37" si="3">SUM(C6:C33)</f>
        <v>84</v>
      </c>
      <c r="D37" s="14">
        <f t="shared" si="3"/>
        <v>79</v>
      </c>
      <c r="E37" s="14">
        <f t="shared" si="3"/>
        <v>79</v>
      </c>
      <c r="F37" s="14">
        <f t="shared" si="3"/>
        <v>79</v>
      </c>
      <c r="G37" s="14">
        <f t="shared" si="3"/>
        <v>84</v>
      </c>
      <c r="H37" s="14">
        <f t="shared" si="3"/>
        <v>79</v>
      </c>
      <c r="I37" s="14">
        <f t="shared" si="3"/>
        <v>79</v>
      </c>
    </row>
    <row r="38" spans="1:9" x14ac:dyDescent="0.2">
      <c r="A38" s="14" t="s">
        <v>14</v>
      </c>
      <c r="B38" s="17">
        <f>B37/$A$33</f>
        <v>3</v>
      </c>
      <c r="C38" s="17">
        <f t="shared" ref="C38:I38" si="4">C37/$A$33</f>
        <v>3</v>
      </c>
      <c r="D38" s="17">
        <f t="shared" si="4"/>
        <v>2.8214285714285716</v>
      </c>
      <c r="E38" s="17">
        <f t="shared" si="4"/>
        <v>2.8214285714285716</v>
      </c>
      <c r="F38" s="17">
        <f t="shared" si="4"/>
        <v>2.8214285714285716</v>
      </c>
      <c r="G38" s="17">
        <f t="shared" si="4"/>
        <v>3</v>
      </c>
      <c r="H38" s="17">
        <f t="shared" si="4"/>
        <v>2.8214285714285716</v>
      </c>
      <c r="I38" s="17">
        <f t="shared" si="4"/>
        <v>2.8214285714285716</v>
      </c>
    </row>
    <row r="39" spans="1:9" x14ac:dyDescent="0.2">
      <c r="A39" s="14" t="s">
        <v>15</v>
      </c>
      <c r="B39" s="57">
        <f>AVERAGE(B38:F38)</f>
        <v>2.8928571428571428</v>
      </c>
      <c r="C39" s="58"/>
      <c r="D39" s="58"/>
      <c r="E39" s="58"/>
      <c r="F39" s="59"/>
      <c r="G39" s="45">
        <f>AVERAGE(G38:I38)</f>
        <v>2.8809523809523809</v>
      </c>
      <c r="H39" s="46"/>
      <c r="I39" s="47"/>
    </row>
    <row r="40" spans="1:9" ht="16.5" customHeight="1" x14ac:dyDescent="0.2">
      <c r="A40" s="63" t="s">
        <v>16</v>
      </c>
      <c r="B40" s="63"/>
      <c r="C40" s="63"/>
      <c r="D40" s="63"/>
      <c r="E40" s="63"/>
      <c r="F40" s="63"/>
      <c r="G40" s="63"/>
      <c r="H40" s="63"/>
      <c r="I40" s="63"/>
    </row>
  </sheetData>
  <mergeCells count="8">
    <mergeCell ref="B39:F39"/>
    <mergeCell ref="G39:I39"/>
    <mergeCell ref="A40:I40"/>
    <mergeCell ref="A1:I1"/>
    <mergeCell ref="G3:I3"/>
    <mergeCell ref="A2:A3"/>
    <mergeCell ref="B3:F3"/>
    <mergeCell ref="B2:I2"/>
  </mergeCells>
  <phoneticPr fontId="1" type="noConversion"/>
  <pageMargins left="0.7" right="0.7" top="0.75" bottom="0.75" header="0.3" footer="0.3"/>
  <ignoredErrors>
    <ignoredError sqref="B34:I3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0"/>
  <sheetViews>
    <sheetView zoomScale="75" zoomScaleNormal="90" workbookViewId="0">
      <selection activeCell="F45" sqref="F45"/>
    </sheetView>
  </sheetViews>
  <sheetFormatPr baseColWidth="10" defaultColWidth="9" defaultRowHeight="15" x14ac:dyDescent="0.2"/>
  <cols>
    <col min="1" max="1" width="14.6640625" style="19" customWidth="1"/>
    <col min="2" max="2" width="13" style="18" customWidth="1"/>
    <col min="3" max="3" width="20.1640625" style="18" customWidth="1"/>
    <col min="4" max="4" width="16.33203125" style="18" customWidth="1"/>
    <col min="5" max="5" width="18" style="18" customWidth="1"/>
    <col min="6" max="6" width="16.1640625" style="18" customWidth="1"/>
    <col min="7" max="7" width="19.33203125" style="18" customWidth="1"/>
    <col min="8" max="8" width="12.33203125" style="18" customWidth="1"/>
    <col min="9" max="9" width="15.6640625" style="18" bestFit="1" customWidth="1"/>
    <col min="10" max="10" width="15.6640625" style="18" customWidth="1"/>
    <col min="11" max="11" width="13.33203125" style="18" customWidth="1"/>
    <col min="12" max="13" width="14.33203125" style="18" customWidth="1"/>
    <col min="14" max="14" width="12" style="18" customWidth="1"/>
    <col min="15" max="15" width="20.6640625" style="18" customWidth="1"/>
    <col min="16" max="16" width="17.33203125" style="18" customWidth="1"/>
    <col min="17" max="17" width="24.6640625" style="18" customWidth="1"/>
    <col min="18" max="18" width="14.83203125" style="18" customWidth="1"/>
    <col min="19" max="19" width="14.33203125" style="18" customWidth="1"/>
    <col min="20" max="20" width="22.83203125" style="18" customWidth="1"/>
    <col min="21" max="21" width="10.83203125" style="18" customWidth="1"/>
    <col min="22" max="22" width="16.83203125" style="18" customWidth="1"/>
    <col min="23" max="16384" width="9" style="18"/>
  </cols>
  <sheetData>
    <row r="1" spans="1:22" ht="18" x14ac:dyDescent="0.2">
      <c r="A1" s="60" t="s">
        <v>114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2"/>
    </row>
    <row r="2" spans="1:22" ht="22" customHeight="1" x14ac:dyDescent="0.2">
      <c r="A2" s="64" t="s">
        <v>19</v>
      </c>
      <c r="B2" s="51" t="s">
        <v>77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</row>
    <row r="3" spans="1:22" ht="27" customHeight="1" x14ac:dyDescent="0.2">
      <c r="A3" s="65"/>
      <c r="B3" s="54" t="s">
        <v>78</v>
      </c>
      <c r="C3" s="55"/>
      <c r="D3" s="55"/>
      <c r="E3" s="55"/>
      <c r="F3" s="55"/>
      <c r="G3" s="55"/>
      <c r="H3" s="56"/>
      <c r="I3" s="54" t="s">
        <v>79</v>
      </c>
      <c r="J3" s="55"/>
      <c r="K3" s="55"/>
      <c r="L3" s="55"/>
      <c r="M3" s="55"/>
      <c r="N3" s="56"/>
      <c r="O3" s="54" t="s">
        <v>80</v>
      </c>
      <c r="P3" s="55"/>
      <c r="Q3" s="55"/>
      <c r="R3" s="55"/>
      <c r="S3" s="55"/>
      <c r="T3" s="55"/>
      <c r="U3" s="55"/>
      <c r="V3" s="56"/>
    </row>
    <row r="4" spans="1:22" ht="45" x14ac:dyDescent="0.2">
      <c r="A4" s="21" t="s">
        <v>9</v>
      </c>
      <c r="B4" s="28" t="s">
        <v>81</v>
      </c>
      <c r="C4" s="28" t="s">
        <v>82</v>
      </c>
      <c r="D4" s="28" t="s">
        <v>83</v>
      </c>
      <c r="E4" s="28" t="s">
        <v>84</v>
      </c>
      <c r="F4" s="28" t="s">
        <v>85</v>
      </c>
      <c r="G4" s="28" t="s">
        <v>86</v>
      </c>
      <c r="H4" s="28" t="s">
        <v>87</v>
      </c>
      <c r="I4" s="28" t="s">
        <v>88</v>
      </c>
      <c r="J4" s="28" t="s">
        <v>33</v>
      </c>
      <c r="K4" s="28" t="s">
        <v>89</v>
      </c>
      <c r="L4" s="28" t="s">
        <v>90</v>
      </c>
      <c r="M4" s="28" t="s">
        <v>91</v>
      </c>
      <c r="N4" s="28" t="s">
        <v>92</v>
      </c>
      <c r="O4" s="28" t="s">
        <v>93</v>
      </c>
      <c r="P4" s="28" t="s">
        <v>94</v>
      </c>
      <c r="Q4" s="28" t="s">
        <v>95</v>
      </c>
      <c r="R4" s="28" t="s">
        <v>96</v>
      </c>
      <c r="S4" s="28" t="s">
        <v>97</v>
      </c>
      <c r="T4" s="28" t="s">
        <v>98</v>
      </c>
      <c r="U4" s="28" t="s">
        <v>99</v>
      </c>
      <c r="V4" s="28" t="s">
        <v>100</v>
      </c>
    </row>
    <row r="5" spans="1:22" x14ac:dyDescent="0.2">
      <c r="A5" s="21" t="s">
        <v>20</v>
      </c>
      <c r="B5" s="28">
        <v>28</v>
      </c>
      <c r="C5" s="28">
        <v>28</v>
      </c>
      <c r="D5" s="28">
        <v>28</v>
      </c>
      <c r="E5" s="28">
        <v>28</v>
      </c>
      <c r="F5" s="28">
        <v>28</v>
      </c>
      <c r="G5" s="28">
        <v>28</v>
      </c>
      <c r="H5" s="28">
        <v>28</v>
      </c>
      <c r="I5" s="28">
        <v>28</v>
      </c>
      <c r="J5" s="28">
        <v>28</v>
      </c>
      <c r="K5" s="28">
        <v>28</v>
      </c>
      <c r="L5" s="28">
        <v>28</v>
      </c>
      <c r="M5" s="28">
        <v>28</v>
      </c>
      <c r="N5" s="28">
        <v>28</v>
      </c>
      <c r="O5" s="28">
        <v>28</v>
      </c>
      <c r="P5" s="28">
        <v>28</v>
      </c>
      <c r="Q5" s="28">
        <v>28</v>
      </c>
      <c r="R5" s="28">
        <v>28</v>
      </c>
      <c r="S5" s="28">
        <v>28</v>
      </c>
      <c r="T5" s="28">
        <v>28</v>
      </c>
      <c r="U5" s="28">
        <v>28</v>
      </c>
      <c r="V5" s="28">
        <v>28</v>
      </c>
    </row>
    <row r="6" spans="1:22" x14ac:dyDescent="0.2">
      <c r="A6" s="13">
        <v>1</v>
      </c>
      <c r="B6" s="15">
        <v>3</v>
      </c>
      <c r="C6" s="15">
        <v>3</v>
      </c>
      <c r="D6" s="15">
        <v>3</v>
      </c>
      <c r="E6" s="15">
        <v>3</v>
      </c>
      <c r="F6" s="15">
        <v>3</v>
      </c>
      <c r="G6" s="15">
        <v>3</v>
      </c>
      <c r="H6" s="15">
        <v>3</v>
      </c>
      <c r="I6" s="15">
        <v>3</v>
      </c>
      <c r="J6" s="15">
        <v>3</v>
      </c>
      <c r="K6" s="15">
        <v>3</v>
      </c>
      <c r="L6" s="15">
        <v>3</v>
      </c>
      <c r="M6" s="15">
        <v>3</v>
      </c>
      <c r="N6" s="15">
        <v>3</v>
      </c>
      <c r="O6" s="15">
        <v>3</v>
      </c>
      <c r="P6" s="15">
        <v>3</v>
      </c>
      <c r="Q6" s="15">
        <v>3</v>
      </c>
      <c r="R6" s="15">
        <v>3</v>
      </c>
      <c r="S6" s="15">
        <v>3</v>
      </c>
      <c r="T6" s="15">
        <v>3</v>
      </c>
      <c r="U6" s="15">
        <v>3</v>
      </c>
      <c r="V6" s="15">
        <v>3</v>
      </c>
    </row>
    <row r="7" spans="1:22" x14ac:dyDescent="0.2">
      <c r="A7" s="13">
        <v>2</v>
      </c>
      <c r="B7" s="15">
        <v>3</v>
      </c>
      <c r="C7" s="15">
        <v>3</v>
      </c>
      <c r="D7" s="15">
        <v>3</v>
      </c>
      <c r="E7" s="15">
        <v>3</v>
      </c>
      <c r="F7" s="15">
        <v>3</v>
      </c>
      <c r="G7" s="15">
        <v>3</v>
      </c>
      <c r="H7" s="15">
        <v>3</v>
      </c>
      <c r="I7" s="15">
        <v>3</v>
      </c>
      <c r="J7" s="15">
        <v>3</v>
      </c>
      <c r="K7" s="15">
        <v>3</v>
      </c>
      <c r="L7" s="15">
        <v>3</v>
      </c>
      <c r="M7" s="15">
        <v>3</v>
      </c>
      <c r="N7" s="15">
        <v>3</v>
      </c>
      <c r="O7" s="15">
        <v>3</v>
      </c>
      <c r="P7" s="15">
        <v>3</v>
      </c>
      <c r="Q7" s="15">
        <v>3</v>
      </c>
      <c r="R7" s="15">
        <v>3</v>
      </c>
      <c r="S7" s="15">
        <v>3</v>
      </c>
      <c r="T7" s="15">
        <v>3</v>
      </c>
      <c r="U7" s="15">
        <v>3</v>
      </c>
      <c r="V7" s="15">
        <v>3</v>
      </c>
    </row>
    <row r="8" spans="1:22" x14ac:dyDescent="0.2">
      <c r="A8" s="13">
        <v>3</v>
      </c>
      <c r="B8" s="15">
        <v>3</v>
      </c>
      <c r="C8" s="15">
        <v>3</v>
      </c>
      <c r="D8" s="15">
        <v>3</v>
      </c>
      <c r="E8" s="15">
        <v>3</v>
      </c>
      <c r="F8" s="15">
        <v>3</v>
      </c>
      <c r="G8" s="15">
        <v>3</v>
      </c>
      <c r="H8" s="15">
        <v>3</v>
      </c>
      <c r="I8" s="15">
        <v>3</v>
      </c>
      <c r="J8" s="15">
        <v>3</v>
      </c>
      <c r="K8" s="15">
        <v>3</v>
      </c>
      <c r="L8" s="15">
        <v>3</v>
      </c>
      <c r="M8" s="15">
        <v>3</v>
      </c>
      <c r="N8" s="15">
        <v>3</v>
      </c>
      <c r="O8" s="15">
        <v>3</v>
      </c>
      <c r="P8" s="15">
        <v>3</v>
      </c>
      <c r="Q8" s="15">
        <v>3</v>
      </c>
      <c r="R8" s="15">
        <v>3</v>
      </c>
      <c r="S8" s="15">
        <v>3</v>
      </c>
      <c r="T8" s="15">
        <v>3</v>
      </c>
      <c r="U8" s="15">
        <v>3</v>
      </c>
      <c r="V8" s="15">
        <v>3</v>
      </c>
    </row>
    <row r="9" spans="1:22" x14ac:dyDescent="0.2">
      <c r="A9" s="13">
        <v>4</v>
      </c>
      <c r="B9" s="15">
        <v>3</v>
      </c>
      <c r="C9" s="15">
        <v>3</v>
      </c>
      <c r="D9" s="15">
        <v>3</v>
      </c>
      <c r="E9" s="15">
        <v>3</v>
      </c>
      <c r="F9" s="15">
        <v>3</v>
      </c>
      <c r="G9" s="15">
        <v>3</v>
      </c>
      <c r="H9" s="15">
        <v>3</v>
      </c>
      <c r="I9" s="15">
        <v>3</v>
      </c>
      <c r="J9" s="15">
        <v>3</v>
      </c>
      <c r="K9" s="15">
        <v>3</v>
      </c>
      <c r="L9" s="15">
        <v>3</v>
      </c>
      <c r="M9" s="15">
        <v>3</v>
      </c>
      <c r="N9" s="15">
        <v>3</v>
      </c>
      <c r="O9" s="15">
        <v>3</v>
      </c>
      <c r="P9" s="15">
        <v>3</v>
      </c>
      <c r="Q9" s="15">
        <v>3</v>
      </c>
      <c r="R9" s="15">
        <v>3</v>
      </c>
      <c r="S9" s="15">
        <v>3</v>
      </c>
      <c r="T9" s="15">
        <v>3</v>
      </c>
      <c r="U9" s="15">
        <v>3</v>
      </c>
      <c r="V9" s="15">
        <v>3</v>
      </c>
    </row>
    <row r="10" spans="1:22" x14ac:dyDescent="0.2">
      <c r="A10" s="13">
        <v>5</v>
      </c>
      <c r="B10" s="15">
        <v>3</v>
      </c>
      <c r="C10" s="15">
        <v>3</v>
      </c>
      <c r="D10" s="15">
        <v>3</v>
      </c>
      <c r="E10" s="15">
        <v>3</v>
      </c>
      <c r="F10" s="15">
        <v>3</v>
      </c>
      <c r="G10" s="15">
        <v>3</v>
      </c>
      <c r="H10" s="15">
        <v>3</v>
      </c>
      <c r="I10" s="15">
        <v>3</v>
      </c>
      <c r="J10" s="15">
        <v>3</v>
      </c>
      <c r="K10" s="15">
        <v>3</v>
      </c>
      <c r="L10" s="15">
        <v>3</v>
      </c>
      <c r="M10" s="15">
        <v>3</v>
      </c>
      <c r="N10" s="15">
        <v>3</v>
      </c>
      <c r="O10" s="15">
        <v>3</v>
      </c>
      <c r="P10" s="15">
        <v>3</v>
      </c>
      <c r="Q10" s="15">
        <v>3</v>
      </c>
      <c r="R10" s="15">
        <v>3</v>
      </c>
      <c r="S10" s="15">
        <v>3</v>
      </c>
      <c r="T10" s="15">
        <v>3</v>
      </c>
      <c r="U10" s="15">
        <v>3</v>
      </c>
      <c r="V10" s="15">
        <v>3</v>
      </c>
    </row>
    <row r="11" spans="1:22" x14ac:dyDescent="0.2">
      <c r="A11" s="13">
        <v>6</v>
      </c>
      <c r="B11" s="15">
        <v>3</v>
      </c>
      <c r="C11" s="15">
        <v>3</v>
      </c>
      <c r="D11" s="15">
        <v>3</v>
      </c>
      <c r="E11" s="15">
        <v>3</v>
      </c>
      <c r="F11" s="15">
        <v>3</v>
      </c>
      <c r="G11" s="15">
        <v>3</v>
      </c>
      <c r="H11" s="15">
        <v>3</v>
      </c>
      <c r="I11" s="15">
        <v>3</v>
      </c>
      <c r="J11" s="15">
        <v>3</v>
      </c>
      <c r="K11" s="15">
        <v>3</v>
      </c>
      <c r="L11" s="15">
        <v>3</v>
      </c>
      <c r="M11" s="15">
        <v>3</v>
      </c>
      <c r="N11" s="15">
        <v>3</v>
      </c>
      <c r="O11" s="15">
        <v>3</v>
      </c>
      <c r="P11" s="15">
        <v>3</v>
      </c>
      <c r="Q11" s="15">
        <v>3</v>
      </c>
      <c r="R11" s="15">
        <v>3</v>
      </c>
      <c r="S11" s="15">
        <v>3</v>
      </c>
      <c r="T11" s="15">
        <v>3</v>
      </c>
      <c r="U11" s="15">
        <v>3</v>
      </c>
      <c r="V11" s="15">
        <v>3</v>
      </c>
    </row>
    <row r="12" spans="1:22" x14ac:dyDescent="0.2">
      <c r="A12" s="13">
        <v>7</v>
      </c>
      <c r="B12" s="15">
        <v>3</v>
      </c>
      <c r="C12" s="15">
        <v>3</v>
      </c>
      <c r="D12" s="15">
        <v>3</v>
      </c>
      <c r="E12" s="15">
        <v>3</v>
      </c>
      <c r="F12" s="15">
        <v>3</v>
      </c>
      <c r="G12" s="15">
        <v>3</v>
      </c>
      <c r="H12" s="15">
        <v>3</v>
      </c>
      <c r="I12" s="15">
        <v>3</v>
      </c>
      <c r="J12" s="15">
        <v>3</v>
      </c>
      <c r="K12" s="15">
        <v>3</v>
      </c>
      <c r="L12" s="15">
        <v>3</v>
      </c>
      <c r="M12" s="15">
        <v>3</v>
      </c>
      <c r="N12" s="15">
        <v>3</v>
      </c>
      <c r="O12" s="15">
        <v>3</v>
      </c>
      <c r="P12" s="15">
        <v>3</v>
      </c>
      <c r="Q12" s="15">
        <v>3</v>
      </c>
      <c r="R12" s="15">
        <v>3</v>
      </c>
      <c r="S12" s="15">
        <v>3</v>
      </c>
      <c r="T12" s="15">
        <v>3</v>
      </c>
      <c r="U12" s="15">
        <v>3</v>
      </c>
      <c r="V12" s="15">
        <v>3</v>
      </c>
    </row>
    <row r="13" spans="1:22" x14ac:dyDescent="0.2">
      <c r="A13" s="13">
        <v>8</v>
      </c>
      <c r="B13" s="15">
        <v>3</v>
      </c>
      <c r="C13" s="15">
        <v>3</v>
      </c>
      <c r="D13" s="15">
        <v>3</v>
      </c>
      <c r="E13" s="15">
        <v>3</v>
      </c>
      <c r="F13" s="15">
        <v>3</v>
      </c>
      <c r="G13" s="15">
        <v>3</v>
      </c>
      <c r="H13" s="15">
        <v>3</v>
      </c>
      <c r="I13" s="15">
        <v>3</v>
      </c>
      <c r="J13" s="15">
        <v>3</v>
      </c>
      <c r="K13" s="15">
        <v>3</v>
      </c>
      <c r="L13" s="15">
        <v>3</v>
      </c>
      <c r="M13" s="15">
        <v>3</v>
      </c>
      <c r="N13" s="15">
        <v>3</v>
      </c>
      <c r="O13" s="15">
        <v>3</v>
      </c>
      <c r="P13" s="15">
        <v>3</v>
      </c>
      <c r="Q13" s="15">
        <v>3</v>
      </c>
      <c r="R13" s="15">
        <v>3</v>
      </c>
      <c r="S13" s="15">
        <v>3</v>
      </c>
      <c r="T13" s="15">
        <v>3</v>
      </c>
      <c r="U13" s="15">
        <v>3</v>
      </c>
      <c r="V13" s="15">
        <v>3</v>
      </c>
    </row>
    <row r="14" spans="1:22" x14ac:dyDescent="0.2">
      <c r="A14" s="13">
        <v>9</v>
      </c>
      <c r="B14" s="15">
        <v>3</v>
      </c>
      <c r="C14" s="15">
        <v>3</v>
      </c>
      <c r="D14" s="15">
        <v>3</v>
      </c>
      <c r="E14" s="15">
        <v>3</v>
      </c>
      <c r="F14" s="15">
        <v>3</v>
      </c>
      <c r="G14" s="15">
        <v>3</v>
      </c>
      <c r="H14" s="15">
        <v>3</v>
      </c>
      <c r="I14" s="15">
        <v>3</v>
      </c>
      <c r="J14" s="15">
        <v>3</v>
      </c>
      <c r="K14" s="15">
        <v>3</v>
      </c>
      <c r="L14" s="15">
        <v>3</v>
      </c>
      <c r="M14" s="15">
        <v>3</v>
      </c>
      <c r="N14" s="15">
        <v>3</v>
      </c>
      <c r="O14" s="15">
        <v>3</v>
      </c>
      <c r="P14" s="15">
        <v>3</v>
      </c>
      <c r="Q14" s="15">
        <v>3</v>
      </c>
      <c r="R14" s="15">
        <v>3</v>
      </c>
      <c r="S14" s="15">
        <v>3</v>
      </c>
      <c r="T14" s="15">
        <v>3</v>
      </c>
      <c r="U14" s="15">
        <v>3</v>
      </c>
      <c r="V14" s="15">
        <v>3</v>
      </c>
    </row>
    <row r="15" spans="1:22" x14ac:dyDescent="0.2">
      <c r="A15" s="13">
        <v>10</v>
      </c>
      <c r="B15" s="15">
        <v>3</v>
      </c>
      <c r="C15" s="15">
        <v>3</v>
      </c>
      <c r="D15" s="15">
        <v>3</v>
      </c>
      <c r="E15" s="15">
        <v>3</v>
      </c>
      <c r="F15" s="15">
        <v>3</v>
      </c>
      <c r="G15" s="15">
        <v>3</v>
      </c>
      <c r="H15" s="15">
        <v>3</v>
      </c>
      <c r="I15" s="15">
        <v>3</v>
      </c>
      <c r="J15" s="15">
        <v>3</v>
      </c>
      <c r="K15" s="15">
        <v>3</v>
      </c>
      <c r="L15" s="15">
        <v>3</v>
      </c>
      <c r="M15" s="15">
        <v>3</v>
      </c>
      <c r="N15" s="15">
        <v>3</v>
      </c>
      <c r="O15" s="15">
        <v>3</v>
      </c>
      <c r="P15" s="15">
        <v>3</v>
      </c>
      <c r="Q15" s="15">
        <v>3</v>
      </c>
      <c r="R15" s="15">
        <v>3</v>
      </c>
      <c r="S15" s="15">
        <v>3</v>
      </c>
      <c r="T15" s="15">
        <v>3</v>
      </c>
      <c r="U15" s="15">
        <v>3</v>
      </c>
      <c r="V15" s="15">
        <v>3</v>
      </c>
    </row>
    <row r="16" spans="1:22" x14ac:dyDescent="0.2">
      <c r="A16" s="13">
        <v>11</v>
      </c>
      <c r="B16" s="15">
        <v>3</v>
      </c>
      <c r="C16" s="15">
        <v>3</v>
      </c>
      <c r="D16" s="15">
        <v>3</v>
      </c>
      <c r="E16" s="15">
        <v>3</v>
      </c>
      <c r="F16" s="15">
        <v>3</v>
      </c>
      <c r="G16" s="15">
        <v>3</v>
      </c>
      <c r="H16" s="15">
        <v>3</v>
      </c>
      <c r="I16" s="15">
        <v>3</v>
      </c>
      <c r="J16" s="15">
        <v>3</v>
      </c>
      <c r="K16" s="15">
        <v>3</v>
      </c>
      <c r="L16" s="15">
        <v>3</v>
      </c>
      <c r="M16" s="15">
        <v>3</v>
      </c>
      <c r="N16" s="15">
        <v>3</v>
      </c>
      <c r="O16" s="15">
        <v>3</v>
      </c>
      <c r="P16" s="15">
        <v>3</v>
      </c>
      <c r="Q16" s="15">
        <v>3</v>
      </c>
      <c r="R16" s="15">
        <v>3</v>
      </c>
      <c r="S16" s="15">
        <v>3</v>
      </c>
      <c r="T16" s="15">
        <v>3</v>
      </c>
      <c r="U16" s="15">
        <v>3</v>
      </c>
      <c r="V16" s="15">
        <v>3</v>
      </c>
    </row>
    <row r="17" spans="1:22" x14ac:dyDescent="0.2">
      <c r="A17" s="13">
        <v>12</v>
      </c>
      <c r="B17" s="15">
        <v>3</v>
      </c>
      <c r="C17" s="15">
        <v>3</v>
      </c>
      <c r="D17" s="15">
        <v>3</v>
      </c>
      <c r="E17" s="15">
        <v>3</v>
      </c>
      <c r="F17" s="15">
        <v>3</v>
      </c>
      <c r="G17" s="15">
        <v>3</v>
      </c>
      <c r="H17" s="15">
        <v>3</v>
      </c>
      <c r="I17" s="15">
        <v>3</v>
      </c>
      <c r="J17" s="15">
        <v>3</v>
      </c>
      <c r="K17" s="15">
        <v>3</v>
      </c>
      <c r="L17" s="15">
        <v>3</v>
      </c>
      <c r="M17" s="15">
        <v>3</v>
      </c>
      <c r="N17" s="15">
        <v>3</v>
      </c>
      <c r="O17" s="15">
        <v>3</v>
      </c>
      <c r="P17" s="15">
        <v>3</v>
      </c>
      <c r="Q17" s="15">
        <v>3</v>
      </c>
      <c r="R17" s="15">
        <v>3</v>
      </c>
      <c r="S17" s="15">
        <v>3</v>
      </c>
      <c r="T17" s="15">
        <v>3</v>
      </c>
      <c r="U17" s="15">
        <v>3</v>
      </c>
      <c r="V17" s="15">
        <v>3</v>
      </c>
    </row>
    <row r="18" spans="1:22" x14ac:dyDescent="0.2">
      <c r="A18" s="13">
        <v>13</v>
      </c>
      <c r="B18" s="15">
        <v>3</v>
      </c>
      <c r="C18" s="15">
        <v>3</v>
      </c>
      <c r="D18" s="15">
        <v>3</v>
      </c>
      <c r="E18" s="15">
        <v>3</v>
      </c>
      <c r="F18" s="15">
        <v>3</v>
      </c>
      <c r="G18" s="15">
        <v>3</v>
      </c>
      <c r="H18" s="15">
        <v>3</v>
      </c>
      <c r="I18" s="15">
        <v>3</v>
      </c>
      <c r="J18" s="15">
        <v>3</v>
      </c>
      <c r="K18" s="15">
        <v>3</v>
      </c>
      <c r="L18" s="15">
        <v>3</v>
      </c>
      <c r="M18" s="15">
        <v>3</v>
      </c>
      <c r="N18" s="15">
        <v>3</v>
      </c>
      <c r="O18" s="15">
        <v>3</v>
      </c>
      <c r="P18" s="15">
        <v>3</v>
      </c>
      <c r="Q18" s="15">
        <v>3</v>
      </c>
      <c r="R18" s="15">
        <v>3</v>
      </c>
      <c r="S18" s="15">
        <v>3</v>
      </c>
      <c r="T18" s="15">
        <v>3</v>
      </c>
      <c r="U18" s="15">
        <v>3</v>
      </c>
      <c r="V18" s="15">
        <v>3</v>
      </c>
    </row>
    <row r="19" spans="1:22" x14ac:dyDescent="0.2">
      <c r="A19" s="13">
        <v>14</v>
      </c>
      <c r="B19" s="15">
        <v>3</v>
      </c>
      <c r="C19" s="15">
        <v>3</v>
      </c>
      <c r="D19" s="15">
        <v>3</v>
      </c>
      <c r="E19" s="15">
        <v>3</v>
      </c>
      <c r="F19" s="15">
        <v>3</v>
      </c>
      <c r="G19" s="15">
        <v>3</v>
      </c>
      <c r="H19" s="15">
        <v>3</v>
      </c>
      <c r="I19" s="15">
        <v>3</v>
      </c>
      <c r="J19" s="15">
        <v>3</v>
      </c>
      <c r="K19" s="15">
        <v>3</v>
      </c>
      <c r="L19" s="15">
        <v>3</v>
      </c>
      <c r="M19" s="15">
        <v>3</v>
      </c>
      <c r="N19" s="15">
        <v>3</v>
      </c>
      <c r="O19" s="15">
        <v>3</v>
      </c>
      <c r="P19" s="15">
        <v>3</v>
      </c>
      <c r="Q19" s="15">
        <v>3</v>
      </c>
      <c r="R19" s="15">
        <v>3</v>
      </c>
      <c r="S19" s="15">
        <v>3</v>
      </c>
      <c r="T19" s="15">
        <v>3</v>
      </c>
      <c r="U19" s="15">
        <v>3</v>
      </c>
      <c r="V19" s="15">
        <v>2</v>
      </c>
    </row>
    <row r="20" spans="1:22" x14ac:dyDescent="0.2">
      <c r="A20" s="13">
        <v>15</v>
      </c>
      <c r="B20" s="15">
        <v>3</v>
      </c>
      <c r="C20" s="15">
        <v>3</v>
      </c>
      <c r="D20" s="15">
        <v>3</v>
      </c>
      <c r="E20" s="15">
        <v>3</v>
      </c>
      <c r="F20" s="15">
        <v>3</v>
      </c>
      <c r="G20" s="15">
        <v>3</v>
      </c>
      <c r="H20" s="15">
        <v>3</v>
      </c>
      <c r="I20" s="15">
        <v>3</v>
      </c>
      <c r="J20" s="15">
        <v>3</v>
      </c>
      <c r="K20" s="15">
        <v>3</v>
      </c>
      <c r="L20" s="15">
        <v>3</v>
      </c>
      <c r="M20" s="15">
        <v>3</v>
      </c>
      <c r="N20" s="15">
        <v>3</v>
      </c>
      <c r="O20" s="15">
        <v>3</v>
      </c>
      <c r="P20" s="15">
        <v>3</v>
      </c>
      <c r="Q20" s="15">
        <v>3</v>
      </c>
      <c r="R20" s="15">
        <v>3</v>
      </c>
      <c r="S20" s="15">
        <v>3</v>
      </c>
      <c r="T20" s="15">
        <v>3</v>
      </c>
      <c r="U20" s="15">
        <v>3</v>
      </c>
      <c r="V20" s="15">
        <v>2</v>
      </c>
    </row>
    <row r="21" spans="1:22" x14ac:dyDescent="0.2">
      <c r="A21" s="13">
        <v>16</v>
      </c>
      <c r="B21" s="15">
        <v>3</v>
      </c>
      <c r="C21" s="15">
        <v>3</v>
      </c>
      <c r="D21" s="15">
        <v>3</v>
      </c>
      <c r="E21" s="15">
        <v>3</v>
      </c>
      <c r="F21" s="15">
        <v>3</v>
      </c>
      <c r="G21" s="15">
        <v>3</v>
      </c>
      <c r="H21" s="15">
        <v>3</v>
      </c>
      <c r="I21" s="15">
        <v>3</v>
      </c>
      <c r="J21" s="15">
        <v>3</v>
      </c>
      <c r="K21" s="15">
        <v>3</v>
      </c>
      <c r="L21" s="15">
        <v>3</v>
      </c>
      <c r="M21" s="15">
        <v>3</v>
      </c>
      <c r="N21" s="15">
        <v>3</v>
      </c>
      <c r="O21" s="15">
        <v>3</v>
      </c>
      <c r="P21" s="15">
        <v>3</v>
      </c>
      <c r="Q21" s="15">
        <v>3</v>
      </c>
      <c r="R21" s="15">
        <v>3</v>
      </c>
      <c r="S21" s="15">
        <v>3</v>
      </c>
      <c r="T21" s="15">
        <v>3</v>
      </c>
      <c r="U21" s="15">
        <v>3</v>
      </c>
      <c r="V21" s="15">
        <v>2</v>
      </c>
    </row>
    <row r="22" spans="1:22" x14ac:dyDescent="0.2">
      <c r="A22" s="13">
        <v>17</v>
      </c>
      <c r="B22" s="15">
        <v>3</v>
      </c>
      <c r="C22" s="15">
        <v>3</v>
      </c>
      <c r="D22" s="15">
        <v>3</v>
      </c>
      <c r="E22" s="15">
        <v>3</v>
      </c>
      <c r="F22" s="15">
        <v>3</v>
      </c>
      <c r="G22" s="15">
        <v>3</v>
      </c>
      <c r="H22" s="15">
        <v>3</v>
      </c>
      <c r="I22" s="15">
        <v>3</v>
      </c>
      <c r="J22" s="15">
        <v>3</v>
      </c>
      <c r="K22" s="15">
        <v>3</v>
      </c>
      <c r="L22" s="15">
        <v>3</v>
      </c>
      <c r="M22" s="15">
        <v>3</v>
      </c>
      <c r="N22" s="15">
        <v>3</v>
      </c>
      <c r="O22" s="15">
        <v>3</v>
      </c>
      <c r="P22" s="15">
        <v>3</v>
      </c>
      <c r="Q22" s="15">
        <v>3</v>
      </c>
      <c r="R22" s="15">
        <v>3</v>
      </c>
      <c r="S22" s="15">
        <v>3</v>
      </c>
      <c r="T22" s="15">
        <v>3</v>
      </c>
      <c r="U22" s="15">
        <v>3</v>
      </c>
      <c r="V22" s="15">
        <v>2</v>
      </c>
    </row>
    <row r="23" spans="1:22" x14ac:dyDescent="0.2">
      <c r="A23" s="13">
        <v>18</v>
      </c>
      <c r="B23" s="15">
        <v>3</v>
      </c>
      <c r="C23" s="15">
        <v>3</v>
      </c>
      <c r="D23" s="15">
        <v>3</v>
      </c>
      <c r="E23" s="15">
        <v>3</v>
      </c>
      <c r="F23" s="15">
        <v>3</v>
      </c>
      <c r="G23" s="15">
        <v>3</v>
      </c>
      <c r="H23" s="15">
        <v>3</v>
      </c>
      <c r="I23" s="15">
        <v>3</v>
      </c>
      <c r="J23" s="15">
        <v>3</v>
      </c>
      <c r="K23" s="15">
        <v>3</v>
      </c>
      <c r="L23" s="15">
        <v>3</v>
      </c>
      <c r="M23" s="15">
        <v>3</v>
      </c>
      <c r="N23" s="15">
        <v>3</v>
      </c>
      <c r="O23" s="15">
        <v>3</v>
      </c>
      <c r="P23" s="15">
        <v>3</v>
      </c>
      <c r="Q23" s="15">
        <v>3</v>
      </c>
      <c r="R23" s="15">
        <v>3</v>
      </c>
      <c r="S23" s="15">
        <v>3</v>
      </c>
      <c r="T23" s="15">
        <v>3</v>
      </c>
      <c r="U23" s="15">
        <v>3</v>
      </c>
      <c r="V23" s="15">
        <v>2</v>
      </c>
    </row>
    <row r="24" spans="1:22" x14ac:dyDescent="0.2">
      <c r="A24" s="13">
        <v>19</v>
      </c>
      <c r="B24" s="15">
        <v>3</v>
      </c>
      <c r="C24" s="15">
        <v>3</v>
      </c>
      <c r="D24" s="15">
        <v>3</v>
      </c>
      <c r="E24" s="15">
        <v>3</v>
      </c>
      <c r="F24" s="15">
        <v>3</v>
      </c>
      <c r="G24" s="15">
        <v>3</v>
      </c>
      <c r="H24" s="15">
        <v>3</v>
      </c>
      <c r="I24" s="15">
        <v>3</v>
      </c>
      <c r="J24" s="15">
        <v>3</v>
      </c>
      <c r="K24" s="15">
        <v>3</v>
      </c>
      <c r="L24" s="15">
        <v>3</v>
      </c>
      <c r="M24" s="15">
        <v>3</v>
      </c>
      <c r="N24" s="15">
        <v>3</v>
      </c>
      <c r="O24" s="15">
        <v>3</v>
      </c>
      <c r="P24" s="15">
        <v>3</v>
      </c>
      <c r="Q24" s="15">
        <v>3</v>
      </c>
      <c r="R24" s="15">
        <v>3</v>
      </c>
      <c r="S24" s="15">
        <v>3</v>
      </c>
      <c r="T24" s="15">
        <v>3</v>
      </c>
      <c r="U24" s="15">
        <v>3</v>
      </c>
      <c r="V24" s="15">
        <v>2</v>
      </c>
    </row>
    <row r="25" spans="1:22" x14ac:dyDescent="0.2">
      <c r="A25" s="13">
        <v>20</v>
      </c>
      <c r="B25" s="15">
        <v>3</v>
      </c>
      <c r="C25" s="15">
        <v>3</v>
      </c>
      <c r="D25" s="15">
        <v>3</v>
      </c>
      <c r="E25" s="15">
        <v>3</v>
      </c>
      <c r="F25" s="15">
        <v>3</v>
      </c>
      <c r="G25" s="15">
        <v>3</v>
      </c>
      <c r="H25" s="15">
        <v>3</v>
      </c>
      <c r="I25" s="15">
        <v>3</v>
      </c>
      <c r="J25" s="15">
        <v>3</v>
      </c>
      <c r="K25" s="15">
        <v>3</v>
      </c>
      <c r="L25" s="15">
        <v>3</v>
      </c>
      <c r="M25" s="15">
        <v>3</v>
      </c>
      <c r="N25" s="15">
        <v>3</v>
      </c>
      <c r="O25" s="15">
        <v>3</v>
      </c>
      <c r="P25" s="15">
        <v>3</v>
      </c>
      <c r="Q25" s="15">
        <v>3</v>
      </c>
      <c r="R25" s="15">
        <v>3</v>
      </c>
      <c r="S25" s="15">
        <v>3</v>
      </c>
      <c r="T25" s="15">
        <v>3</v>
      </c>
      <c r="U25" s="15">
        <v>3</v>
      </c>
      <c r="V25" s="15">
        <v>2</v>
      </c>
    </row>
    <row r="26" spans="1:22" x14ac:dyDescent="0.2">
      <c r="A26" s="13">
        <v>21</v>
      </c>
      <c r="B26" s="15">
        <v>3</v>
      </c>
      <c r="C26" s="15">
        <v>3</v>
      </c>
      <c r="D26" s="15">
        <v>3</v>
      </c>
      <c r="E26" s="15">
        <v>3</v>
      </c>
      <c r="F26" s="15">
        <v>3</v>
      </c>
      <c r="G26" s="15">
        <v>3</v>
      </c>
      <c r="H26" s="15">
        <v>3</v>
      </c>
      <c r="I26" s="15">
        <v>3</v>
      </c>
      <c r="J26" s="15">
        <v>3</v>
      </c>
      <c r="K26" s="15">
        <v>3</v>
      </c>
      <c r="L26" s="15">
        <v>3</v>
      </c>
      <c r="M26" s="15">
        <v>3</v>
      </c>
      <c r="N26" s="15">
        <v>3</v>
      </c>
      <c r="O26" s="15">
        <v>3</v>
      </c>
      <c r="P26" s="15">
        <v>3</v>
      </c>
      <c r="Q26" s="15">
        <v>3</v>
      </c>
      <c r="R26" s="15">
        <v>3</v>
      </c>
      <c r="S26" s="15">
        <v>3</v>
      </c>
      <c r="T26" s="15">
        <v>3</v>
      </c>
      <c r="U26" s="15">
        <v>3</v>
      </c>
      <c r="V26" s="15">
        <v>2</v>
      </c>
    </row>
    <row r="27" spans="1:22" x14ac:dyDescent="0.2">
      <c r="A27" s="13">
        <v>22</v>
      </c>
      <c r="B27" s="15">
        <v>3</v>
      </c>
      <c r="C27" s="15">
        <v>3</v>
      </c>
      <c r="D27" s="15">
        <v>3</v>
      </c>
      <c r="E27" s="15">
        <v>3</v>
      </c>
      <c r="F27" s="15">
        <v>3</v>
      </c>
      <c r="G27" s="15">
        <v>3</v>
      </c>
      <c r="H27" s="15">
        <v>3</v>
      </c>
      <c r="I27" s="15">
        <v>3</v>
      </c>
      <c r="J27" s="15">
        <v>3</v>
      </c>
      <c r="K27" s="15">
        <v>3</v>
      </c>
      <c r="L27" s="15">
        <v>3</v>
      </c>
      <c r="M27" s="15">
        <v>3</v>
      </c>
      <c r="N27" s="15">
        <v>3</v>
      </c>
      <c r="O27" s="15">
        <v>3</v>
      </c>
      <c r="P27" s="15">
        <v>3</v>
      </c>
      <c r="Q27" s="15">
        <v>3</v>
      </c>
      <c r="R27" s="15">
        <v>3</v>
      </c>
      <c r="S27" s="15">
        <v>3</v>
      </c>
      <c r="T27" s="15">
        <v>3</v>
      </c>
      <c r="U27" s="15">
        <v>3</v>
      </c>
      <c r="V27" s="15">
        <v>2</v>
      </c>
    </row>
    <row r="28" spans="1:22" x14ac:dyDescent="0.2">
      <c r="A28" s="13">
        <v>23</v>
      </c>
      <c r="B28" s="15">
        <v>3</v>
      </c>
      <c r="C28" s="15">
        <v>3</v>
      </c>
      <c r="D28" s="15">
        <v>3</v>
      </c>
      <c r="E28" s="15">
        <v>3</v>
      </c>
      <c r="F28" s="15">
        <v>3</v>
      </c>
      <c r="G28" s="15">
        <v>3</v>
      </c>
      <c r="H28" s="15">
        <v>3</v>
      </c>
      <c r="I28" s="15">
        <v>3</v>
      </c>
      <c r="J28" s="15">
        <v>3</v>
      </c>
      <c r="K28" s="15">
        <v>3</v>
      </c>
      <c r="L28" s="15">
        <v>3</v>
      </c>
      <c r="M28" s="15">
        <v>3</v>
      </c>
      <c r="N28" s="15">
        <v>3</v>
      </c>
      <c r="O28" s="15">
        <v>3</v>
      </c>
      <c r="P28" s="15">
        <v>3</v>
      </c>
      <c r="Q28" s="15">
        <v>3</v>
      </c>
      <c r="R28" s="15">
        <v>2</v>
      </c>
      <c r="S28" s="15">
        <v>2</v>
      </c>
      <c r="T28" s="15">
        <v>2</v>
      </c>
      <c r="U28" s="15">
        <v>3</v>
      </c>
      <c r="V28" s="15">
        <v>2</v>
      </c>
    </row>
    <row r="29" spans="1:22" x14ac:dyDescent="0.2">
      <c r="A29" s="13">
        <v>24</v>
      </c>
      <c r="B29" s="15">
        <v>3</v>
      </c>
      <c r="C29" s="15">
        <v>3</v>
      </c>
      <c r="D29" s="15">
        <v>3</v>
      </c>
      <c r="E29" s="15">
        <v>3</v>
      </c>
      <c r="F29" s="15">
        <v>3</v>
      </c>
      <c r="G29" s="15">
        <v>3</v>
      </c>
      <c r="H29" s="15">
        <v>3</v>
      </c>
      <c r="I29" s="15">
        <v>3</v>
      </c>
      <c r="J29" s="15">
        <v>3</v>
      </c>
      <c r="K29" s="15">
        <v>3</v>
      </c>
      <c r="L29" s="15">
        <v>3</v>
      </c>
      <c r="M29" s="15">
        <v>3</v>
      </c>
      <c r="N29" s="15">
        <v>3</v>
      </c>
      <c r="O29" s="15">
        <v>3</v>
      </c>
      <c r="P29" s="15">
        <v>3</v>
      </c>
      <c r="Q29" s="15">
        <v>3</v>
      </c>
      <c r="R29" s="15">
        <v>2</v>
      </c>
      <c r="S29" s="15">
        <v>2</v>
      </c>
      <c r="T29" s="15">
        <v>2</v>
      </c>
      <c r="U29" s="15">
        <v>3</v>
      </c>
      <c r="V29" s="15">
        <v>2</v>
      </c>
    </row>
    <row r="30" spans="1:22" ht="16.5" customHeight="1" x14ac:dyDescent="0.2">
      <c r="A30" s="13">
        <v>25</v>
      </c>
      <c r="B30" s="15">
        <v>3</v>
      </c>
      <c r="C30" s="15">
        <v>3</v>
      </c>
      <c r="D30" s="15">
        <v>3</v>
      </c>
      <c r="E30" s="15">
        <v>3</v>
      </c>
      <c r="F30" s="15">
        <v>3</v>
      </c>
      <c r="G30" s="15">
        <v>3</v>
      </c>
      <c r="H30" s="15">
        <v>3</v>
      </c>
      <c r="I30" s="15">
        <v>3</v>
      </c>
      <c r="J30" s="15">
        <v>3</v>
      </c>
      <c r="K30" s="15">
        <v>3</v>
      </c>
      <c r="L30" s="15">
        <v>3</v>
      </c>
      <c r="M30" s="15">
        <v>3</v>
      </c>
      <c r="N30" s="15">
        <v>3</v>
      </c>
      <c r="O30" s="15">
        <v>3</v>
      </c>
      <c r="P30" s="15">
        <v>3</v>
      </c>
      <c r="Q30" s="15">
        <v>3</v>
      </c>
      <c r="R30" s="15">
        <v>2</v>
      </c>
      <c r="S30" s="15">
        <v>2</v>
      </c>
      <c r="T30" s="15">
        <v>2</v>
      </c>
      <c r="U30" s="15">
        <v>3</v>
      </c>
      <c r="V30" s="15">
        <v>2</v>
      </c>
    </row>
    <row r="31" spans="1:22" x14ac:dyDescent="0.2">
      <c r="A31" s="13">
        <v>26</v>
      </c>
      <c r="B31" s="15">
        <v>2</v>
      </c>
      <c r="C31" s="15">
        <v>2</v>
      </c>
      <c r="D31" s="15">
        <v>2</v>
      </c>
      <c r="E31" s="15">
        <v>2</v>
      </c>
      <c r="F31" s="15">
        <v>2</v>
      </c>
      <c r="G31" s="15">
        <v>2</v>
      </c>
      <c r="H31" s="15">
        <v>2</v>
      </c>
      <c r="I31" s="15">
        <v>2</v>
      </c>
      <c r="J31" s="15">
        <v>2</v>
      </c>
      <c r="K31" s="15">
        <v>2</v>
      </c>
      <c r="L31" s="15">
        <v>2</v>
      </c>
      <c r="M31" s="15">
        <v>2</v>
      </c>
      <c r="N31" s="15">
        <v>2</v>
      </c>
      <c r="O31" s="15">
        <v>2</v>
      </c>
      <c r="P31" s="15">
        <v>2</v>
      </c>
      <c r="Q31" s="15">
        <v>2</v>
      </c>
      <c r="R31" s="15">
        <v>2</v>
      </c>
      <c r="S31" s="15">
        <v>2</v>
      </c>
      <c r="T31" s="15">
        <v>2</v>
      </c>
      <c r="U31" s="15">
        <v>2</v>
      </c>
      <c r="V31" s="15">
        <v>2</v>
      </c>
    </row>
    <row r="32" spans="1:22" x14ac:dyDescent="0.2">
      <c r="A32" s="13">
        <v>27</v>
      </c>
      <c r="B32" s="15">
        <v>2</v>
      </c>
      <c r="C32" s="15">
        <v>2</v>
      </c>
      <c r="D32" s="15">
        <v>2</v>
      </c>
      <c r="E32" s="15">
        <v>2</v>
      </c>
      <c r="F32" s="15">
        <v>2</v>
      </c>
      <c r="G32" s="15">
        <v>2</v>
      </c>
      <c r="H32" s="15">
        <v>2</v>
      </c>
      <c r="I32" s="15">
        <v>2</v>
      </c>
      <c r="J32" s="15">
        <v>2</v>
      </c>
      <c r="K32" s="15">
        <v>2</v>
      </c>
      <c r="L32" s="15">
        <v>2</v>
      </c>
      <c r="M32" s="15">
        <v>2</v>
      </c>
      <c r="N32" s="15">
        <v>2</v>
      </c>
      <c r="O32" s="15">
        <v>2</v>
      </c>
      <c r="P32" s="15">
        <v>2</v>
      </c>
      <c r="Q32" s="15">
        <v>2</v>
      </c>
      <c r="R32" s="15">
        <v>2</v>
      </c>
      <c r="S32" s="15">
        <v>2</v>
      </c>
      <c r="T32" s="15">
        <v>1</v>
      </c>
      <c r="U32" s="15">
        <v>1</v>
      </c>
      <c r="V32" s="15">
        <v>2</v>
      </c>
    </row>
    <row r="33" spans="1:22" x14ac:dyDescent="0.2">
      <c r="A33" s="13">
        <v>28</v>
      </c>
      <c r="B33" s="15">
        <v>2</v>
      </c>
      <c r="C33" s="15">
        <v>2</v>
      </c>
      <c r="D33" s="15">
        <v>2</v>
      </c>
      <c r="E33" s="15">
        <v>2</v>
      </c>
      <c r="F33" s="15">
        <v>2</v>
      </c>
      <c r="G33" s="15">
        <v>2</v>
      </c>
      <c r="H33" s="15">
        <v>2</v>
      </c>
      <c r="I33" s="15">
        <v>2</v>
      </c>
      <c r="J33" s="15">
        <v>2</v>
      </c>
      <c r="K33" s="15">
        <v>2</v>
      </c>
      <c r="L33" s="15">
        <v>2</v>
      </c>
      <c r="M33" s="15">
        <v>2</v>
      </c>
      <c r="N33" s="15">
        <v>2</v>
      </c>
      <c r="O33" s="15">
        <v>2</v>
      </c>
      <c r="P33" s="15">
        <v>2</v>
      </c>
      <c r="Q33" s="15">
        <v>2</v>
      </c>
      <c r="R33" s="15">
        <v>2</v>
      </c>
      <c r="S33" s="15">
        <v>2</v>
      </c>
      <c r="T33" s="15">
        <v>1</v>
      </c>
      <c r="U33" s="15">
        <v>1</v>
      </c>
      <c r="V33" s="15">
        <v>2</v>
      </c>
    </row>
    <row r="34" spans="1:22" x14ac:dyDescent="0.2">
      <c r="A34" s="31" t="s">
        <v>10</v>
      </c>
      <c r="B34" s="16">
        <f>COUNTIF(B6:B33, 3)</f>
        <v>25</v>
      </c>
      <c r="C34" s="16">
        <f t="shared" ref="C34:V34" si="0">COUNTIF(C6:C33, 3)</f>
        <v>25</v>
      </c>
      <c r="D34" s="16">
        <f t="shared" si="0"/>
        <v>25</v>
      </c>
      <c r="E34" s="16">
        <f t="shared" si="0"/>
        <v>25</v>
      </c>
      <c r="F34" s="16">
        <f t="shared" si="0"/>
        <v>25</v>
      </c>
      <c r="G34" s="16">
        <f t="shared" si="0"/>
        <v>25</v>
      </c>
      <c r="H34" s="16">
        <f t="shared" si="0"/>
        <v>25</v>
      </c>
      <c r="I34" s="16">
        <f t="shared" si="0"/>
        <v>25</v>
      </c>
      <c r="J34" s="16">
        <f t="shared" si="0"/>
        <v>25</v>
      </c>
      <c r="K34" s="16">
        <f t="shared" si="0"/>
        <v>25</v>
      </c>
      <c r="L34" s="16">
        <f t="shared" si="0"/>
        <v>25</v>
      </c>
      <c r="M34" s="16">
        <f t="shared" si="0"/>
        <v>25</v>
      </c>
      <c r="N34" s="16">
        <f t="shared" si="0"/>
        <v>25</v>
      </c>
      <c r="O34" s="16">
        <f t="shared" si="0"/>
        <v>25</v>
      </c>
      <c r="P34" s="16">
        <f t="shared" si="0"/>
        <v>25</v>
      </c>
      <c r="Q34" s="16">
        <f t="shared" si="0"/>
        <v>25</v>
      </c>
      <c r="R34" s="16">
        <f t="shared" si="0"/>
        <v>22</v>
      </c>
      <c r="S34" s="16">
        <f t="shared" si="0"/>
        <v>22</v>
      </c>
      <c r="T34" s="16">
        <f t="shared" si="0"/>
        <v>22</v>
      </c>
      <c r="U34" s="16">
        <f t="shared" si="0"/>
        <v>25</v>
      </c>
      <c r="V34" s="16">
        <f t="shared" si="0"/>
        <v>13</v>
      </c>
    </row>
    <row r="35" spans="1:22" x14ac:dyDescent="0.2">
      <c r="A35" s="31" t="s">
        <v>11</v>
      </c>
      <c r="B35" s="16">
        <f>COUNTIF(B6:B33, 2)</f>
        <v>3</v>
      </c>
      <c r="C35" s="16">
        <f t="shared" ref="C35:V35" si="1">COUNTIF(C6:C33, 2)</f>
        <v>3</v>
      </c>
      <c r="D35" s="16">
        <f t="shared" si="1"/>
        <v>3</v>
      </c>
      <c r="E35" s="16">
        <f t="shared" si="1"/>
        <v>3</v>
      </c>
      <c r="F35" s="16">
        <f t="shared" si="1"/>
        <v>3</v>
      </c>
      <c r="G35" s="16">
        <f t="shared" si="1"/>
        <v>3</v>
      </c>
      <c r="H35" s="16">
        <f t="shared" si="1"/>
        <v>3</v>
      </c>
      <c r="I35" s="16">
        <f t="shared" si="1"/>
        <v>3</v>
      </c>
      <c r="J35" s="16">
        <f t="shared" si="1"/>
        <v>3</v>
      </c>
      <c r="K35" s="16">
        <f t="shared" si="1"/>
        <v>3</v>
      </c>
      <c r="L35" s="16">
        <f t="shared" si="1"/>
        <v>3</v>
      </c>
      <c r="M35" s="16">
        <f t="shared" si="1"/>
        <v>3</v>
      </c>
      <c r="N35" s="16">
        <f t="shared" si="1"/>
        <v>3</v>
      </c>
      <c r="O35" s="16">
        <f t="shared" si="1"/>
        <v>3</v>
      </c>
      <c r="P35" s="16">
        <f t="shared" si="1"/>
        <v>3</v>
      </c>
      <c r="Q35" s="16">
        <f t="shared" si="1"/>
        <v>3</v>
      </c>
      <c r="R35" s="16">
        <f t="shared" si="1"/>
        <v>6</v>
      </c>
      <c r="S35" s="16">
        <f t="shared" si="1"/>
        <v>6</v>
      </c>
      <c r="T35" s="16">
        <f t="shared" si="1"/>
        <v>4</v>
      </c>
      <c r="U35" s="16">
        <f t="shared" si="1"/>
        <v>1</v>
      </c>
      <c r="V35" s="16">
        <f t="shared" si="1"/>
        <v>15</v>
      </c>
    </row>
    <row r="36" spans="1:22" x14ac:dyDescent="0.2">
      <c r="A36" s="31" t="s">
        <v>12</v>
      </c>
      <c r="B36" s="16">
        <f>COUNTIF(B6:B33, 1)</f>
        <v>0</v>
      </c>
      <c r="C36" s="16">
        <f t="shared" ref="C36:V36" si="2">COUNTIF(C6:C33, 1)</f>
        <v>0</v>
      </c>
      <c r="D36" s="16">
        <f t="shared" si="2"/>
        <v>0</v>
      </c>
      <c r="E36" s="16">
        <f t="shared" si="2"/>
        <v>0</v>
      </c>
      <c r="F36" s="16">
        <f t="shared" si="2"/>
        <v>0</v>
      </c>
      <c r="G36" s="16">
        <f t="shared" si="2"/>
        <v>0</v>
      </c>
      <c r="H36" s="16">
        <f t="shared" si="2"/>
        <v>0</v>
      </c>
      <c r="I36" s="16">
        <f t="shared" si="2"/>
        <v>0</v>
      </c>
      <c r="J36" s="16">
        <f t="shared" si="2"/>
        <v>0</v>
      </c>
      <c r="K36" s="16">
        <f t="shared" si="2"/>
        <v>0</v>
      </c>
      <c r="L36" s="16">
        <f t="shared" si="2"/>
        <v>0</v>
      </c>
      <c r="M36" s="16">
        <f t="shared" si="2"/>
        <v>0</v>
      </c>
      <c r="N36" s="16">
        <f t="shared" si="2"/>
        <v>0</v>
      </c>
      <c r="O36" s="16">
        <f t="shared" si="2"/>
        <v>0</v>
      </c>
      <c r="P36" s="16">
        <f t="shared" si="2"/>
        <v>0</v>
      </c>
      <c r="Q36" s="16">
        <f t="shared" si="2"/>
        <v>0</v>
      </c>
      <c r="R36" s="16">
        <f t="shared" si="2"/>
        <v>0</v>
      </c>
      <c r="S36" s="16">
        <f t="shared" si="2"/>
        <v>0</v>
      </c>
      <c r="T36" s="16">
        <f t="shared" si="2"/>
        <v>2</v>
      </c>
      <c r="U36" s="16">
        <f t="shared" si="2"/>
        <v>2</v>
      </c>
      <c r="V36" s="16">
        <f t="shared" si="2"/>
        <v>0</v>
      </c>
    </row>
    <row r="37" spans="1:22" x14ac:dyDescent="0.2">
      <c r="A37" s="14" t="s">
        <v>13</v>
      </c>
      <c r="B37" s="14">
        <f>SUM(B6:B33)</f>
        <v>81</v>
      </c>
      <c r="C37" s="14">
        <f t="shared" ref="C37:V37" si="3">SUM(C6:C33)</f>
        <v>81</v>
      </c>
      <c r="D37" s="14">
        <f t="shared" si="3"/>
        <v>81</v>
      </c>
      <c r="E37" s="14">
        <f t="shared" si="3"/>
        <v>81</v>
      </c>
      <c r="F37" s="14">
        <f t="shared" si="3"/>
        <v>81</v>
      </c>
      <c r="G37" s="14">
        <f t="shared" si="3"/>
        <v>81</v>
      </c>
      <c r="H37" s="14">
        <f t="shared" si="3"/>
        <v>81</v>
      </c>
      <c r="I37" s="14">
        <f t="shared" si="3"/>
        <v>81</v>
      </c>
      <c r="J37" s="14">
        <f t="shared" si="3"/>
        <v>81</v>
      </c>
      <c r="K37" s="14">
        <f t="shared" si="3"/>
        <v>81</v>
      </c>
      <c r="L37" s="14">
        <f t="shared" si="3"/>
        <v>81</v>
      </c>
      <c r="M37" s="14">
        <f t="shared" si="3"/>
        <v>81</v>
      </c>
      <c r="N37" s="14">
        <f t="shared" si="3"/>
        <v>81</v>
      </c>
      <c r="O37" s="14">
        <f t="shared" si="3"/>
        <v>81</v>
      </c>
      <c r="P37" s="14">
        <f t="shared" si="3"/>
        <v>81</v>
      </c>
      <c r="Q37" s="14">
        <f t="shared" si="3"/>
        <v>81</v>
      </c>
      <c r="R37" s="14">
        <f t="shared" si="3"/>
        <v>78</v>
      </c>
      <c r="S37" s="14">
        <f t="shared" si="3"/>
        <v>78</v>
      </c>
      <c r="T37" s="14">
        <f t="shared" si="3"/>
        <v>76</v>
      </c>
      <c r="U37" s="14">
        <f t="shared" si="3"/>
        <v>79</v>
      </c>
      <c r="V37" s="14">
        <f t="shared" si="3"/>
        <v>69</v>
      </c>
    </row>
    <row r="38" spans="1:22" x14ac:dyDescent="0.2">
      <c r="A38" s="14" t="s">
        <v>14</v>
      </c>
      <c r="B38" s="17">
        <f>B37/$A$33</f>
        <v>2.8928571428571428</v>
      </c>
      <c r="C38" s="17">
        <f t="shared" ref="C38:V38" si="4">C37/$A$33</f>
        <v>2.8928571428571428</v>
      </c>
      <c r="D38" s="17">
        <f t="shared" si="4"/>
        <v>2.8928571428571428</v>
      </c>
      <c r="E38" s="17">
        <f t="shared" si="4"/>
        <v>2.8928571428571428</v>
      </c>
      <c r="F38" s="17">
        <f t="shared" si="4"/>
        <v>2.8928571428571428</v>
      </c>
      <c r="G38" s="17">
        <f t="shared" si="4"/>
        <v>2.8928571428571428</v>
      </c>
      <c r="H38" s="17">
        <f t="shared" si="4"/>
        <v>2.8928571428571428</v>
      </c>
      <c r="I38" s="17">
        <f t="shared" si="4"/>
        <v>2.8928571428571428</v>
      </c>
      <c r="J38" s="17">
        <f t="shared" si="4"/>
        <v>2.8928571428571428</v>
      </c>
      <c r="K38" s="17">
        <f t="shared" si="4"/>
        <v>2.8928571428571428</v>
      </c>
      <c r="L38" s="17">
        <f t="shared" si="4"/>
        <v>2.8928571428571428</v>
      </c>
      <c r="M38" s="17">
        <f t="shared" si="4"/>
        <v>2.8928571428571428</v>
      </c>
      <c r="N38" s="17">
        <f t="shared" si="4"/>
        <v>2.8928571428571428</v>
      </c>
      <c r="O38" s="17">
        <f t="shared" si="4"/>
        <v>2.8928571428571428</v>
      </c>
      <c r="P38" s="17">
        <f t="shared" si="4"/>
        <v>2.8928571428571428</v>
      </c>
      <c r="Q38" s="17">
        <f t="shared" si="4"/>
        <v>2.8928571428571428</v>
      </c>
      <c r="R38" s="17">
        <f t="shared" si="4"/>
        <v>2.7857142857142856</v>
      </c>
      <c r="S38" s="17">
        <f t="shared" si="4"/>
        <v>2.7857142857142856</v>
      </c>
      <c r="T38" s="17">
        <f t="shared" si="4"/>
        <v>2.7142857142857144</v>
      </c>
      <c r="U38" s="17">
        <f t="shared" si="4"/>
        <v>2.8214285714285716</v>
      </c>
      <c r="V38" s="17">
        <f t="shared" si="4"/>
        <v>2.4642857142857144</v>
      </c>
    </row>
    <row r="39" spans="1:22" x14ac:dyDescent="0.2">
      <c r="A39" s="14" t="s">
        <v>15</v>
      </c>
      <c r="B39" s="57">
        <f>AVERAGE(B38:H38)</f>
        <v>2.8928571428571428</v>
      </c>
      <c r="C39" s="58"/>
      <c r="D39" s="58"/>
      <c r="E39" s="58"/>
      <c r="F39" s="58"/>
      <c r="G39" s="58"/>
      <c r="H39" s="59"/>
      <c r="I39" s="45">
        <f>AVERAGE(I38:N38)</f>
        <v>2.8928571428571428</v>
      </c>
      <c r="J39" s="46"/>
      <c r="K39" s="46"/>
      <c r="L39" s="46"/>
      <c r="M39" s="46"/>
      <c r="N39" s="47"/>
      <c r="O39" s="45">
        <f>AVERAGE(O38:V38)</f>
        <v>2.7812500000000004</v>
      </c>
      <c r="P39" s="46"/>
      <c r="Q39" s="46"/>
      <c r="R39" s="46"/>
      <c r="S39" s="46"/>
      <c r="T39" s="46"/>
      <c r="U39" s="46"/>
      <c r="V39" s="47"/>
    </row>
    <row r="40" spans="1:22" ht="15" customHeight="1" x14ac:dyDescent="0.2">
      <c r="A40" s="63" t="s">
        <v>16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</row>
  </sheetData>
  <mergeCells count="10">
    <mergeCell ref="A1:V1"/>
    <mergeCell ref="B2:V2"/>
    <mergeCell ref="B3:H3"/>
    <mergeCell ref="I3:N3"/>
    <mergeCell ref="O3:V3"/>
    <mergeCell ref="B39:H39"/>
    <mergeCell ref="I39:N39"/>
    <mergeCell ref="O39:V39"/>
    <mergeCell ref="A40:N40"/>
    <mergeCell ref="A2:A3"/>
  </mergeCells>
  <phoneticPr fontId="1" type="noConversion"/>
  <pageMargins left="0.7" right="0.7" top="0.75" bottom="0.75" header="0.3" footer="0.3"/>
  <pageSetup paperSize="9" orientation="portrait" horizontalDpi="300" verticalDpi="300" r:id="rId1"/>
  <ignoredErrors>
    <ignoredError sqref="A34:V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Total</vt:lpstr>
      <vt:lpstr>L1</vt:lpstr>
      <vt:lpstr>L2</vt:lpstr>
      <vt:lpstr>L3</vt:lpstr>
      <vt:lpstr>L4</vt:lpstr>
      <vt:lpstr>L5</vt:lpstr>
      <vt:lpstr>'L1'!Print_Area</vt:lpstr>
      <vt:lpstr>'L1'!Print_Titles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Kim Yeonseo</cp:lastModifiedBy>
  <cp:lastPrinted>2020-01-10T06:35:25Z</cp:lastPrinted>
  <dcterms:created xsi:type="dcterms:W3CDTF">2019-01-16T04:54:48Z</dcterms:created>
  <dcterms:modified xsi:type="dcterms:W3CDTF">2020-12-31T08:45:48Z</dcterms:modified>
</cp:coreProperties>
</file>